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Konten" sheetId="2" state="visible" r:id="rId2"/>
    <sheet name="Vermögen" sheetId="3" state="visible" r:id="rId3"/>
    <sheet name="Währungen" sheetId="4" state="visible" r:id="rId4"/>
  </sheets>
  <definedNames>
    <definedName name="CurrencyRates">'Währungen'!$A$4:$B$23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0.000000"/>
    <numFmt numFmtId="165" formatCode="yyyy-mm-dd h:mm:ss"/>
    <numFmt numFmtId="166" formatCode="mmm yy"/>
    <numFmt numFmtId="167" formatCode="0.0000;-0.0000;"/>
    <numFmt numFmtId="168" formatCode="#,##0.00;-#,##0.00;"/>
  </numFmts>
  <fonts count="8">
    <font>
      <name val="Calibri"/>
      <family val="2"/>
      <color theme="1"/>
      <sz val="11"/>
      <scheme val="minor"/>
    </font>
    <font>
      <b val="1"/>
    </font>
    <font>
      <b val="1"/>
      <color rgb="001F2B99"/>
    </font>
    <font>
      <b val="1"/>
      <color rgb="00FFFFFF"/>
      <sz val="11"/>
    </font>
    <font>
      <i val="1"/>
      <color rgb="00666B7A"/>
    </font>
    <font>
      <b val="1"/>
      <color rgb="001F2B99"/>
      <sz val="16"/>
    </font>
    <font>
      <b val="1"/>
      <color rgb="001F2B99"/>
      <sz val="12"/>
    </font>
    <font>
      <color rgb="001F2B99"/>
    </font>
  </fonts>
  <fills count="5">
    <fill>
      <patternFill/>
    </fill>
    <fill>
      <patternFill patternType="gray125"/>
    </fill>
    <fill>
      <patternFill patternType="solid">
        <fgColor rgb="00EEF1FF"/>
      </patternFill>
    </fill>
    <fill>
      <patternFill patternType="solid">
        <fgColor rgb="003245FF"/>
      </patternFill>
    </fill>
    <fill>
      <patternFill patternType="solid">
        <fgColor rgb="00FFF3E8"/>
      </patternFill>
    </fill>
  </fills>
  <borders count="2">
    <border>
      <left/>
      <right/>
      <top/>
      <bottom/>
      <diagonal/>
    </border>
    <border>
      <left style="thin">
        <color rgb="00D9DEEA"/>
      </left>
      <right style="thin">
        <color rgb="00D9DEEA"/>
      </right>
      <top style="thin">
        <color rgb="00D9DEEA"/>
      </top>
      <bottom style="thin">
        <color rgb="00D9DEEA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/>
    </xf>
    <xf numFmtId="0" fontId="0" fillId="0" borderId="1" pivotButton="0" quotePrefix="0" xfId="0"/>
    <xf numFmtId="167" fontId="0" fillId="0" borderId="1" pivotButton="0" quotePrefix="0" xfId="0"/>
    <xf numFmtId="168" fontId="0" fillId="0" borderId="1" pivotButton="0" quotePrefix="0" xfId="0"/>
    <xf numFmtId="0" fontId="0" fillId="4" borderId="1" pivotButton="0" quotePrefix="0" xfId="0"/>
    <xf numFmtId="0" fontId="1" fillId="0" borderId="1" pivotButton="0" quotePrefix="0" xfId="0"/>
    <xf numFmtId="0" fontId="1" fillId="2" borderId="1" pivotButton="0" quotePrefix="0" xfId="0"/>
    <xf numFmtId="168" fontId="1" fillId="2" borderId="1" pivotButton="0" quotePrefix="0" xfId="0"/>
    <xf numFmtId="0" fontId="1" fillId="4" borderId="1" pivotButton="0" quotePrefix="0" xfId="0"/>
    <xf numFmtId="168" fontId="0" fillId="4" borderId="1" pivotButton="0" quotePrefix="0" xfId="0"/>
    <xf numFmtId="0" fontId="1" fillId="0" borderId="0" pivotButton="0" quotePrefix="0" xfId="0"/>
    <xf numFmtId="0" fontId="2" fillId="2" borderId="1" pivotButton="0" quotePrefix="0" xfId="0"/>
    <xf numFmtId="164" fontId="0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12"/>
  <chart>
    <title>
      <tx>
        <rich>
          <a:bodyPr/>
          <a:p>
            <a:pPr>
              <a:defRPr/>
            </a:pPr>
            <a:r>
              <a:t>Nettovermögen im Zeitverlauf</a:t>
            </a:r>
          </a:p>
        </rich>
      </tx>
    </title>
    <plotArea>
      <lineChart>
        <grouping val="standard"/>
        <ser>
          <idx val="0"/>
          <order val="0"/>
          <tx>
            <strRef>
              <f>'Vermögen'!A9</f>
            </strRef>
          </tx>
          <spPr>
            <a:ln w="28000">
              <a:solidFill>
                <a:srgbClr val="3245FF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'Vermögen'!$B$1:$AK$1</f>
            </numRef>
          </cat>
          <val>
            <numRef>
              <f>'Vermögen'!$B$9:$AK$9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11</row>
      <rowOff>0</rowOff>
    </from>
    <ext cx="936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Vermögens-Tracker — kostenlose Vorlage</t>
        </is>
      </c>
    </row>
    <row r="2">
      <c r="A2" s="2" t="inlineStr">
        <is>
          <t>Von My Finance Tools · myfinancetools.io — frei nutzbar, teilbar und anpassbar.</t>
        </is>
      </c>
    </row>
    <row r="4">
      <c r="A4" s="3" t="inlineStr">
        <is>
          <t>So funktioniert es (5 Minuten pro Monat)</t>
        </is>
      </c>
    </row>
    <row r="5" ht="42" customHeight="1">
      <c r="A5" s="4" t="inlineStr">
        <is>
          <t>1.  Öffnen Sie das Blatt „Konten" und ersetzen Sie die Beispielzeilen durch Ihre eigenen Konten. Eine Zeile pro Konto: Bankkonten, Broker, Krypto-Wallets, Rententöpfe, Immobilien und Schulden (Hypothek, Kredite).</t>
        </is>
      </c>
    </row>
    <row r="6" ht="42" customHeight="1">
      <c r="A6" s="4" t="inlineStr">
        <is>
          <t>2.  Wählen Sie für jedes Konto einen Typ aus dem Dropdown. Schulden werden als POSITIVE Zahlen mit dem Typ „Schulden" erfasst — die Übersicht zieht sie automatisch ab.</t>
        </is>
      </c>
    </row>
    <row r="7" ht="42" customHeight="1">
      <c r="A7" s="4" t="inlineStr">
        <is>
          <t>3.  Wählen Sie die Währung jedes Kontos. Das Blatt „Währungen" enthält die Wechselkurse (manuell — aktualisieren Sie sie, wenn Sie Ihre Salden aktualisieren).</t>
        </is>
      </c>
    </row>
    <row r="8" ht="42" customHeight="1">
      <c r="A8" s="4" t="inlineStr">
        <is>
          <t>4.  Tragen Sie einmal im Monat in der Spalte des Monats den aktuellen Saldo jedes Kontos ein. Das ist schon die ganze Routine.</t>
        </is>
      </c>
    </row>
    <row r="9" ht="42" customHeight="1">
      <c r="A9" s="4" t="inlineStr">
        <is>
          <t>5.  Öffnen Sie das Blatt „Vermögen": Summen je Typ, Vermögenswerte, Schulden, Nettovermögen und ein Diagramm — alles aktualisiert sich automatisch.</t>
        </is>
      </c>
    </row>
    <row r="11">
      <c r="A11" s="3" t="inlineStr">
        <is>
          <t>Gut zu wissen</t>
        </is>
      </c>
    </row>
    <row r="12" ht="42" customHeight="1">
      <c r="A12" s="4" t="inlineStr">
        <is>
          <t>•  #N/A im Blatt „Vermögen" bedeutet nur „für diesen Monat noch keine Salden erfasst". Es verschwindet beim Ausfüllen und verhindert, dass das Diagramm leere Monate als Null zeichnet.</t>
        </is>
      </c>
    </row>
    <row r="13" ht="42" customHeight="1">
      <c r="A13" s="4" t="inlineStr">
        <is>
          <t>•  Die Wechselkurse sind eine einzige manuelle Liste — VERGANGENE Monate werden also neu bewertet, sobald Sie einen Kurs ändern. Das ist die ehrliche Grenze einer Tabelle; notieren Sie sich den verwendeten Kurs, wenn Ihnen historische Präzision wichtig ist.</t>
        </is>
      </c>
    </row>
    <row r="14" ht="42" customHeight="1">
      <c r="A14" s="4" t="inlineStr">
        <is>
          <t>•  Mehr als 40 Kontozeilen nötig? Fügen Sie neue Zeilen OBERHALB der letzten Datenzeile ein, damit alle Formeln sie erfassen.</t>
        </is>
      </c>
    </row>
    <row r="15" ht="42" customHeight="1">
      <c r="A15" s="4" t="inlineStr">
        <is>
          <t>•  Google Sheets: Datei → Importieren → Hochladen, „Tabelle ersetzen" wählen. Formeln, Dropdowns und Diagramm überstehen den Umzug.</t>
        </is>
      </c>
    </row>
    <row r="17" ht="56" customHeight="1">
      <c r="A17" s="5" t="inlineStr">
        <is>
          <t>Wenn die monatliche Routine irgendwann lästig wird: myfinancetools.io/de/portfolio/ erledigt dieselbe Aufgabe mit automatischen Kursen, täglichen Wechselkursen und Verlaufs-Snapshots — kostenlos, ohne Bankverbindung. Diese Vorlage bleibt so oder so Ihre.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41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6" customWidth="1" min="2" max="2"/>
    <col width="10" customWidth="1" min="3" max="3"/>
    <col width="12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  <col width="11.5" customWidth="1" min="25" max="25"/>
    <col width="11.5" customWidth="1" min="26" max="26"/>
    <col width="11.5" customWidth="1" min="27" max="27"/>
    <col width="11.5" customWidth="1" min="28" max="28"/>
    <col width="11.5" customWidth="1" min="29" max="29"/>
    <col width="11.5" customWidth="1" min="30" max="30"/>
    <col width="11.5" customWidth="1" min="31" max="31"/>
    <col width="11.5" customWidth="1" min="32" max="32"/>
    <col width="11.5" customWidth="1" min="33" max="33"/>
    <col width="11.5" customWidth="1" min="34" max="34"/>
    <col width="11.5" customWidth="1" min="35" max="35"/>
    <col width="11.5" customWidth="1" min="36" max="36"/>
    <col width="11.5" customWidth="1" min="37" max="37"/>
    <col width="11.5" customWidth="1" min="38" max="38"/>
    <col width="11.5" customWidth="1" min="39" max="39"/>
    <col width="11.5" customWidth="1" min="40" max="40"/>
  </cols>
  <sheetData>
    <row r="1">
      <c r="A1" s="6" t="inlineStr">
        <is>
          <t>Konto</t>
        </is>
      </c>
      <c r="B1" s="6" t="inlineStr">
        <is>
          <t>Typ</t>
        </is>
      </c>
      <c r="C1" s="6" t="inlineStr">
        <is>
          <t>Währung</t>
        </is>
      </c>
      <c r="D1" s="6" t="inlineStr">
        <is>
          <t>Kurs (auto)</t>
        </is>
      </c>
      <c r="E1" s="7" t="n">
        <v>46023</v>
      </c>
      <c r="F1" s="7" t="n">
        <v>46054</v>
      </c>
      <c r="G1" s="7" t="n">
        <v>46082</v>
      </c>
      <c r="H1" s="7" t="n">
        <v>46113</v>
      </c>
      <c r="I1" s="7" t="n">
        <v>46143</v>
      </c>
      <c r="J1" s="7" t="n">
        <v>46174</v>
      </c>
      <c r="K1" s="7" t="n">
        <v>46204</v>
      </c>
      <c r="L1" s="7" t="n">
        <v>46235</v>
      </c>
      <c r="M1" s="7" t="n">
        <v>46266</v>
      </c>
      <c r="N1" s="7" t="n">
        <v>46296</v>
      </c>
      <c r="O1" s="7" t="n">
        <v>46327</v>
      </c>
      <c r="P1" s="7" t="n">
        <v>46357</v>
      </c>
      <c r="Q1" s="7" t="n">
        <v>46388</v>
      </c>
      <c r="R1" s="7" t="n">
        <v>46419</v>
      </c>
      <c r="S1" s="7" t="n">
        <v>46447</v>
      </c>
      <c r="T1" s="7" t="n">
        <v>46478</v>
      </c>
      <c r="U1" s="7" t="n">
        <v>46508</v>
      </c>
      <c r="V1" s="7" t="n">
        <v>46539</v>
      </c>
      <c r="W1" s="7" t="n">
        <v>46569</v>
      </c>
      <c r="X1" s="7" t="n">
        <v>46600</v>
      </c>
      <c r="Y1" s="7" t="n">
        <v>46631</v>
      </c>
      <c r="Z1" s="7" t="n">
        <v>46661</v>
      </c>
      <c r="AA1" s="7" t="n">
        <v>46692</v>
      </c>
      <c r="AB1" s="7" t="n">
        <v>46722</v>
      </c>
      <c r="AC1" s="7" t="n">
        <v>46753</v>
      </c>
      <c r="AD1" s="7" t="n">
        <v>46784</v>
      </c>
      <c r="AE1" s="7" t="n">
        <v>46813</v>
      </c>
      <c r="AF1" s="7" t="n">
        <v>46844</v>
      </c>
      <c r="AG1" s="7" t="n">
        <v>46874</v>
      </c>
      <c r="AH1" s="7" t="n">
        <v>46905</v>
      </c>
      <c r="AI1" s="7" t="n">
        <v>46935</v>
      </c>
      <c r="AJ1" s="7" t="n">
        <v>46966</v>
      </c>
      <c r="AK1" s="7" t="n">
        <v>46997</v>
      </c>
      <c r="AL1" s="7" t="n">
        <v>47027</v>
      </c>
      <c r="AM1" s="7" t="n">
        <v>47058</v>
      </c>
      <c r="AN1" s="7" t="n">
        <v>47088</v>
      </c>
    </row>
    <row r="2">
      <c r="A2" s="8" t="inlineStr">
        <is>
          <t>Girokonto</t>
        </is>
      </c>
      <c r="B2" s="8" t="inlineStr">
        <is>
          <t>Bargeld</t>
        </is>
      </c>
      <c r="C2" s="8" t="inlineStr">
        <is>
          <t>EUR</t>
        </is>
      </c>
      <c r="D2" s="9">
        <f>IF($A2="",0,IFERROR(VLOOKUP($C2,CurrencyRates,2,FALSE),1))</f>
        <v/>
      </c>
      <c r="E2" s="10" t="n">
        <v>3200</v>
      </c>
      <c r="F2" s="10" t="n">
        <v>2900</v>
      </c>
      <c r="G2" s="10" t="n">
        <v>3400</v>
      </c>
      <c r="H2" s="10" t="n">
        <v>3100</v>
      </c>
      <c r="I2" s="10" t="n">
        <v>3600</v>
      </c>
      <c r="J2" s="10" t="n">
        <v>3300</v>
      </c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</row>
    <row r="3">
      <c r="A3" s="8" t="inlineStr">
        <is>
          <t>Tagesgeld</t>
        </is>
      </c>
      <c r="B3" s="8" t="inlineStr">
        <is>
          <t>Bargeld</t>
        </is>
      </c>
      <c r="C3" s="8" t="inlineStr">
        <is>
          <t>EUR</t>
        </is>
      </c>
      <c r="D3" s="9">
        <f>IF($A3="",0,IFERROR(VLOOKUP($C3,CurrencyRates,2,FALSE),1))</f>
        <v/>
      </c>
      <c r="E3" s="10" t="n">
        <v>12000</v>
      </c>
      <c r="F3" s="10" t="n">
        <v>12500</v>
      </c>
      <c r="G3" s="10" t="n">
        <v>13000</v>
      </c>
      <c r="H3" s="10" t="n">
        <v>13500</v>
      </c>
      <c r="I3" s="10" t="n">
        <v>14000</v>
      </c>
      <c r="J3" s="10" t="n">
        <v>14500</v>
      </c>
      <c r="K3" s="10" t="n"/>
      <c r="L3" s="10" t="n"/>
      <c r="M3" s="10" t="n"/>
      <c r="N3" s="10" t="n"/>
      <c r="O3" s="10" t="n"/>
      <c r="P3" s="10" t="n"/>
      <c r="Q3" s="10" t="n"/>
      <c r="R3" s="10" t="n"/>
      <c r="S3" s="10" t="n"/>
      <c r="T3" s="10" t="n"/>
      <c r="U3" s="10" t="n"/>
      <c r="V3" s="10" t="n"/>
      <c r="W3" s="10" t="n"/>
      <c r="X3" s="10" t="n"/>
      <c r="Y3" s="10" t="n"/>
      <c r="Z3" s="10" t="n"/>
      <c r="AA3" s="10" t="n"/>
      <c r="AB3" s="10" t="n"/>
      <c r="AC3" s="10" t="n"/>
      <c r="AD3" s="10" t="n"/>
      <c r="AE3" s="10" t="n"/>
      <c r="AF3" s="10" t="n"/>
      <c r="AG3" s="10" t="n"/>
      <c r="AH3" s="10" t="n"/>
      <c r="AI3" s="10" t="n"/>
      <c r="AJ3" s="10" t="n"/>
      <c r="AK3" s="10" t="n"/>
      <c r="AL3" s="10" t="n"/>
      <c r="AM3" s="10" t="n"/>
      <c r="AN3" s="10" t="n"/>
    </row>
    <row r="4">
      <c r="A4" s="8" t="inlineStr">
        <is>
          <t>CHF-Sparkonto</t>
        </is>
      </c>
      <c r="B4" s="8" t="inlineStr">
        <is>
          <t>Bargeld</t>
        </is>
      </c>
      <c r="C4" s="8" t="inlineStr">
        <is>
          <t>CHF</t>
        </is>
      </c>
      <c r="D4" s="9">
        <f>IF($A4="",0,IFERROR(VLOOKUP($C4,CurrencyRates,2,FALSE),1))</f>
        <v/>
      </c>
      <c r="E4" s="10" t="n">
        <v>5000</v>
      </c>
      <c r="F4" s="10" t="n">
        <v>5100</v>
      </c>
      <c r="G4" s="10" t="n">
        <v>5200</v>
      </c>
      <c r="H4" s="10" t="n">
        <v>5300</v>
      </c>
      <c r="I4" s="10" t="n">
        <v>5400</v>
      </c>
      <c r="J4" s="10" t="n">
        <v>5500</v>
      </c>
      <c r="K4" s="10" t="n"/>
      <c r="L4" s="10" t="n"/>
      <c r="M4" s="10" t="n"/>
      <c r="N4" s="10" t="n"/>
      <c r="O4" s="10" t="n"/>
      <c r="P4" s="10" t="n"/>
      <c r="Q4" s="10" t="n"/>
      <c r="R4" s="10" t="n"/>
      <c r="S4" s="10" t="n"/>
      <c r="T4" s="10" t="n"/>
      <c r="U4" s="10" t="n"/>
      <c r="V4" s="10" t="n"/>
      <c r="W4" s="10" t="n"/>
      <c r="X4" s="10" t="n"/>
      <c r="Y4" s="10" t="n"/>
      <c r="Z4" s="10" t="n"/>
      <c r="AA4" s="10" t="n"/>
      <c r="AB4" s="10" t="n"/>
      <c r="AC4" s="10" t="n"/>
      <c r="AD4" s="10" t="n"/>
      <c r="AE4" s="10" t="n"/>
      <c r="AF4" s="10" t="n"/>
      <c r="AG4" s="10" t="n"/>
      <c r="AH4" s="10" t="n"/>
      <c r="AI4" s="10" t="n"/>
      <c r="AJ4" s="10" t="n"/>
      <c r="AK4" s="10" t="n"/>
      <c r="AL4" s="10" t="n"/>
      <c r="AM4" s="10" t="n"/>
      <c r="AN4" s="10" t="n"/>
    </row>
    <row r="5">
      <c r="A5" s="8" t="inlineStr">
        <is>
          <t>Broker — ETFs</t>
        </is>
      </c>
      <c r="B5" s="8" t="inlineStr">
        <is>
          <t>Investitionen</t>
        </is>
      </c>
      <c r="C5" s="8" t="inlineStr">
        <is>
          <t>EUR</t>
        </is>
      </c>
      <c r="D5" s="9">
        <f>IF($A5="",0,IFERROR(VLOOKUP($C5,CurrencyRates,2,FALSE),1))</f>
        <v/>
      </c>
      <c r="E5" s="10" t="n">
        <v>45000</v>
      </c>
      <c r="F5" s="10" t="n">
        <v>46200</v>
      </c>
      <c r="G5" s="10" t="n">
        <v>45100</v>
      </c>
      <c r="H5" s="10" t="n">
        <v>47800</v>
      </c>
      <c r="I5" s="10" t="n">
        <v>49300</v>
      </c>
      <c r="J5" s="10" t="n">
        <v>50100</v>
      </c>
      <c r="K5" s="10" t="n"/>
      <c r="L5" s="10" t="n"/>
      <c r="M5" s="10" t="n"/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 t="n"/>
      <c r="AH5" s="10" t="n"/>
      <c r="AI5" s="10" t="n"/>
      <c r="AJ5" s="10" t="n"/>
      <c r="AK5" s="10" t="n"/>
      <c r="AL5" s="10" t="n"/>
      <c r="AM5" s="10" t="n"/>
      <c r="AN5" s="10" t="n"/>
    </row>
    <row r="6">
      <c r="A6" s="8" t="inlineStr">
        <is>
          <t>Bitcoin</t>
        </is>
      </c>
      <c r="B6" s="8" t="inlineStr">
        <is>
          <t>Krypto</t>
        </is>
      </c>
      <c r="C6" s="8" t="inlineStr">
        <is>
          <t>EUR</t>
        </is>
      </c>
      <c r="D6" s="9">
        <f>IF($A6="",0,IFERROR(VLOOKUP($C6,CurrencyRates,2,FALSE),1))</f>
        <v/>
      </c>
      <c r="E6" s="10" t="n">
        <v>4200</v>
      </c>
      <c r="F6" s="10" t="n">
        <v>4600</v>
      </c>
      <c r="G6" s="10" t="n">
        <v>4100</v>
      </c>
      <c r="H6" s="10" t="n">
        <v>5200</v>
      </c>
      <c r="I6" s="10" t="n">
        <v>4900</v>
      </c>
      <c r="J6" s="10" t="n">
        <v>5400</v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</row>
    <row r="7">
      <c r="A7" s="8" t="inlineStr">
        <is>
          <t>Rentenfonds</t>
        </is>
      </c>
      <c r="B7" s="8" t="inlineStr">
        <is>
          <t>Rente</t>
        </is>
      </c>
      <c r="C7" s="8" t="inlineStr">
        <is>
          <t>EUR</t>
        </is>
      </c>
      <c r="D7" s="9">
        <f>IF($A7="",0,IFERROR(VLOOKUP($C7,CurrencyRates,2,FALSE),1))</f>
        <v/>
      </c>
      <c r="E7" s="10" t="n">
        <v>38000</v>
      </c>
      <c r="F7" s="10" t="n">
        <v>38600</v>
      </c>
      <c r="G7" s="10" t="n">
        <v>39200</v>
      </c>
      <c r="H7" s="10" t="n">
        <v>39800</v>
      </c>
      <c r="I7" s="10" t="n">
        <v>40400</v>
      </c>
      <c r="J7" s="10" t="n">
        <v>41000</v>
      </c>
      <c r="K7" s="10" t="n"/>
      <c r="L7" s="10" t="n"/>
      <c r="M7" s="10" t="n"/>
      <c r="N7" s="10" t="n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  <c r="AL7" s="10" t="n"/>
      <c r="AM7" s="10" t="n"/>
      <c r="AN7" s="10" t="n"/>
    </row>
    <row r="8">
      <c r="A8" s="8" t="inlineStr">
        <is>
          <t>Eigenheim</t>
        </is>
      </c>
      <c r="B8" s="8" t="inlineStr">
        <is>
          <t>Immobilien</t>
        </is>
      </c>
      <c r="C8" s="8" t="inlineStr">
        <is>
          <t>EUR</t>
        </is>
      </c>
      <c r="D8" s="9">
        <f>IF($A8="",0,IFERROR(VLOOKUP($C8,CurrencyRates,2,FALSE),1))</f>
        <v/>
      </c>
      <c r="E8" s="10" t="n">
        <v>320000</v>
      </c>
      <c r="F8" s="10" t="n">
        <v>320000</v>
      </c>
      <c r="G8" s="10" t="n">
        <v>320000</v>
      </c>
      <c r="H8" s="10" t="n">
        <v>320000</v>
      </c>
      <c r="I8" s="10" t="n">
        <v>320000</v>
      </c>
      <c r="J8" s="10" t="n">
        <v>320000</v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</row>
    <row r="9">
      <c r="A9" s="11" t="inlineStr">
        <is>
          <t>Hypothek</t>
        </is>
      </c>
      <c r="B9" s="11" t="inlineStr">
        <is>
          <t>Schulden</t>
        </is>
      </c>
      <c r="C9" s="11" t="inlineStr">
        <is>
          <t>EUR</t>
        </is>
      </c>
      <c r="D9" s="9">
        <f>IF($A9="",0,IFERROR(VLOOKUP($C9,CurrencyRates,2,FALSE),1))</f>
        <v/>
      </c>
      <c r="E9" s="10" t="n">
        <v>248000</v>
      </c>
      <c r="F9" s="10" t="n">
        <v>247500</v>
      </c>
      <c r="G9" s="10" t="n">
        <v>247000</v>
      </c>
      <c r="H9" s="10" t="n">
        <v>246500</v>
      </c>
      <c r="I9" s="10" t="n">
        <v>246000</v>
      </c>
      <c r="J9" s="10" t="n">
        <v>245500</v>
      </c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 t="n"/>
      <c r="AH9" s="10" t="n"/>
      <c r="AI9" s="10" t="n"/>
      <c r="AJ9" s="10" t="n"/>
      <c r="AK9" s="10" t="n"/>
      <c r="AL9" s="10" t="n"/>
      <c r="AM9" s="10" t="n"/>
      <c r="AN9" s="10" t="n"/>
    </row>
    <row r="10">
      <c r="A10" s="11" t="inlineStr">
        <is>
          <t>Autokredit</t>
        </is>
      </c>
      <c r="B10" s="11" t="inlineStr">
        <is>
          <t>Schulden</t>
        </is>
      </c>
      <c r="C10" s="11" t="inlineStr">
        <is>
          <t>EUR</t>
        </is>
      </c>
      <c r="D10" s="9">
        <f>IF($A10="",0,IFERROR(VLOOKUP($C10,CurrencyRates,2,FALSE),1))</f>
        <v/>
      </c>
      <c r="E10" s="10" t="n">
        <v>9800</v>
      </c>
      <c r="F10" s="10" t="n">
        <v>9400</v>
      </c>
      <c r="G10" s="10" t="n">
        <v>9000</v>
      </c>
      <c r="H10" s="10" t="n">
        <v>8600</v>
      </c>
      <c r="I10" s="10" t="n">
        <v>8200</v>
      </c>
      <c r="J10" s="10" t="n">
        <v>7800</v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</row>
    <row r="11">
      <c r="A11" s="8" t="n"/>
      <c r="B11" s="8" t="n"/>
      <c r="C11" s="8" t="n"/>
      <c r="D11" s="9">
        <f>IF($A11="",0,IFERROR(VLOOKUP($C11,CurrencyRates,2,FALSE),1))</f>
        <v/>
      </c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10" t="n"/>
      <c r="AH11" s="10" t="n"/>
      <c r="AI11" s="10" t="n"/>
      <c r="AJ11" s="10" t="n"/>
      <c r="AK11" s="10" t="n"/>
      <c r="AL11" s="10" t="n"/>
      <c r="AM11" s="10" t="n"/>
      <c r="AN11" s="10" t="n"/>
    </row>
    <row r="12">
      <c r="A12" s="8" t="n"/>
      <c r="B12" s="8" t="n"/>
      <c r="C12" s="8" t="n"/>
      <c r="D12" s="9">
        <f>IF($A12="",0,IFERROR(VLOOKUP($C12,CurrencyRates,2,FALSE),1))</f>
        <v/>
      </c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</row>
    <row r="13">
      <c r="A13" s="8" t="n"/>
      <c r="B13" s="8" t="n"/>
      <c r="C13" s="8" t="n"/>
      <c r="D13" s="9">
        <f>IF($A13="",0,IFERROR(VLOOKUP($C13,CurrencyRates,2,FALSE),1))</f>
        <v/>
      </c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0" t="n"/>
      <c r="T13" s="10" t="n"/>
      <c r="U13" s="10" t="n"/>
      <c r="V13" s="10" t="n"/>
      <c r="W13" s="10" t="n"/>
      <c r="X13" s="10" t="n"/>
      <c r="Y13" s="10" t="n"/>
      <c r="Z13" s="10" t="n"/>
      <c r="AA13" s="10" t="n"/>
      <c r="AB13" s="10" t="n"/>
      <c r="AC13" s="10" t="n"/>
      <c r="AD13" s="10" t="n"/>
      <c r="AE13" s="10" t="n"/>
      <c r="AF13" s="10" t="n"/>
      <c r="AG13" s="10" t="n"/>
      <c r="AH13" s="10" t="n"/>
      <c r="AI13" s="10" t="n"/>
      <c r="AJ13" s="10" t="n"/>
      <c r="AK13" s="10" t="n"/>
      <c r="AL13" s="10" t="n"/>
      <c r="AM13" s="10" t="n"/>
      <c r="AN13" s="10" t="n"/>
    </row>
    <row r="14">
      <c r="A14" s="8" t="n"/>
      <c r="B14" s="8" t="n"/>
      <c r="C14" s="8" t="n"/>
      <c r="D14" s="9">
        <f>IF($A14="",0,IFERROR(VLOOKUP($C14,CurrencyRates,2,FALSE),1))</f>
        <v/>
      </c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</row>
    <row r="15">
      <c r="A15" s="8" t="n"/>
      <c r="B15" s="8" t="n"/>
      <c r="C15" s="8" t="n"/>
      <c r="D15" s="9">
        <f>IF($A15="",0,IFERROR(VLOOKUP($C15,CurrencyRates,2,FALSE),1))</f>
        <v/>
      </c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0" t="n"/>
      <c r="T15" s="10" t="n"/>
      <c r="U15" s="10" t="n"/>
      <c r="V15" s="10" t="n"/>
      <c r="W15" s="10" t="n"/>
      <c r="X15" s="10" t="n"/>
      <c r="Y15" s="10" t="n"/>
      <c r="Z15" s="10" t="n"/>
      <c r="AA15" s="10" t="n"/>
      <c r="AB15" s="10" t="n"/>
      <c r="AC15" s="10" t="n"/>
      <c r="AD15" s="10" t="n"/>
      <c r="AE15" s="10" t="n"/>
      <c r="AF15" s="10" t="n"/>
      <c r="AG15" s="10" t="n"/>
      <c r="AH15" s="10" t="n"/>
      <c r="AI15" s="10" t="n"/>
      <c r="AJ15" s="10" t="n"/>
      <c r="AK15" s="10" t="n"/>
      <c r="AL15" s="10" t="n"/>
      <c r="AM15" s="10" t="n"/>
      <c r="AN15" s="10" t="n"/>
    </row>
    <row r="16">
      <c r="A16" s="8" t="n"/>
      <c r="B16" s="8" t="n"/>
      <c r="C16" s="8" t="n"/>
      <c r="D16" s="9">
        <f>IF($A16="",0,IFERROR(VLOOKUP($C16,CurrencyRates,2,FALSE),1))</f>
        <v/>
      </c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</row>
    <row r="17">
      <c r="A17" s="8" t="n"/>
      <c r="B17" s="8" t="n"/>
      <c r="C17" s="8" t="n"/>
      <c r="D17" s="9">
        <f>IF($A17="",0,IFERROR(VLOOKUP($C17,CurrencyRates,2,FALSE),1))</f>
        <v/>
      </c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10" t="n"/>
      <c r="AH17" s="10" t="n"/>
      <c r="AI17" s="10" t="n"/>
      <c r="AJ17" s="10" t="n"/>
      <c r="AK17" s="10" t="n"/>
      <c r="AL17" s="10" t="n"/>
      <c r="AM17" s="10" t="n"/>
      <c r="AN17" s="10" t="n"/>
    </row>
    <row r="18">
      <c r="A18" s="8" t="n"/>
      <c r="B18" s="8" t="n"/>
      <c r="C18" s="8" t="n"/>
      <c r="D18" s="9">
        <f>IF($A18="",0,IFERROR(VLOOKUP($C18,CurrencyRates,2,FALSE),1))</f>
        <v/>
      </c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</row>
    <row r="19">
      <c r="A19" s="8" t="n"/>
      <c r="B19" s="8" t="n"/>
      <c r="C19" s="8" t="n"/>
      <c r="D19" s="9">
        <f>IF($A19="",0,IFERROR(VLOOKUP($C19,CurrencyRates,2,FALSE),1))</f>
        <v/>
      </c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  <c r="S19" s="10" t="n"/>
      <c r="T19" s="10" t="n"/>
      <c r="U19" s="10" t="n"/>
      <c r="V19" s="10" t="n"/>
      <c r="W19" s="10" t="n"/>
      <c r="X19" s="10" t="n"/>
      <c r="Y19" s="10" t="n"/>
      <c r="Z19" s="10" t="n"/>
      <c r="AA19" s="10" t="n"/>
      <c r="AB19" s="10" t="n"/>
      <c r="AC19" s="10" t="n"/>
      <c r="AD19" s="10" t="n"/>
      <c r="AE19" s="10" t="n"/>
      <c r="AF19" s="10" t="n"/>
      <c r="AG19" s="10" t="n"/>
      <c r="AH19" s="10" t="n"/>
      <c r="AI19" s="10" t="n"/>
      <c r="AJ19" s="10" t="n"/>
      <c r="AK19" s="10" t="n"/>
      <c r="AL19" s="10" t="n"/>
      <c r="AM19" s="10" t="n"/>
      <c r="AN19" s="10" t="n"/>
    </row>
    <row r="20">
      <c r="A20" s="8" t="n"/>
      <c r="B20" s="8" t="n"/>
      <c r="C20" s="8" t="n"/>
      <c r="D20" s="9">
        <f>IF($A20="",0,IFERROR(VLOOKUP($C20,CurrencyRates,2,FALSE),1))</f>
        <v/>
      </c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</row>
    <row r="21">
      <c r="A21" s="8" t="n"/>
      <c r="B21" s="8" t="n"/>
      <c r="C21" s="8" t="n"/>
      <c r="D21" s="9">
        <f>IF($A21="",0,IFERROR(VLOOKUP($C21,CurrencyRates,2,FALSE),1))</f>
        <v/>
      </c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  <c r="S21" s="10" t="n"/>
      <c r="T21" s="10" t="n"/>
      <c r="U21" s="10" t="n"/>
      <c r="V21" s="10" t="n"/>
      <c r="W21" s="10" t="n"/>
      <c r="X21" s="10" t="n"/>
      <c r="Y21" s="10" t="n"/>
      <c r="Z21" s="10" t="n"/>
      <c r="AA21" s="10" t="n"/>
      <c r="AB21" s="10" t="n"/>
      <c r="AC21" s="10" t="n"/>
      <c r="AD21" s="10" t="n"/>
      <c r="AE21" s="10" t="n"/>
      <c r="AF21" s="10" t="n"/>
      <c r="AG21" s="10" t="n"/>
      <c r="AH21" s="10" t="n"/>
      <c r="AI21" s="10" t="n"/>
      <c r="AJ21" s="10" t="n"/>
      <c r="AK21" s="10" t="n"/>
      <c r="AL21" s="10" t="n"/>
      <c r="AM21" s="10" t="n"/>
      <c r="AN21" s="10" t="n"/>
    </row>
    <row r="22">
      <c r="A22" s="8" t="n"/>
      <c r="B22" s="8" t="n"/>
      <c r="C22" s="8" t="n"/>
      <c r="D22" s="9">
        <f>IF($A22="",0,IFERROR(VLOOKUP($C22,CurrencyRates,2,FALSE),1))</f>
        <v/>
      </c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</row>
    <row r="23">
      <c r="A23" s="8" t="n"/>
      <c r="B23" s="8" t="n"/>
      <c r="C23" s="8" t="n"/>
      <c r="D23" s="9">
        <f>IF($A23="",0,IFERROR(VLOOKUP($C23,CurrencyRates,2,FALSE),1))</f>
        <v/>
      </c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  <c r="S23" s="10" t="n"/>
      <c r="T23" s="10" t="n"/>
      <c r="U23" s="10" t="n"/>
      <c r="V23" s="10" t="n"/>
      <c r="W23" s="10" t="n"/>
      <c r="X23" s="10" t="n"/>
      <c r="Y23" s="10" t="n"/>
      <c r="Z23" s="10" t="n"/>
      <c r="AA23" s="10" t="n"/>
      <c r="AB23" s="10" t="n"/>
      <c r="AC23" s="10" t="n"/>
      <c r="AD23" s="10" t="n"/>
      <c r="AE23" s="10" t="n"/>
      <c r="AF23" s="10" t="n"/>
      <c r="AG23" s="10" t="n"/>
      <c r="AH23" s="10" t="n"/>
      <c r="AI23" s="10" t="n"/>
      <c r="AJ23" s="10" t="n"/>
      <c r="AK23" s="10" t="n"/>
      <c r="AL23" s="10" t="n"/>
      <c r="AM23" s="10" t="n"/>
      <c r="AN23" s="10" t="n"/>
    </row>
    <row r="24">
      <c r="A24" s="8" t="n"/>
      <c r="B24" s="8" t="n"/>
      <c r="C24" s="8" t="n"/>
      <c r="D24" s="9">
        <f>IF($A24="",0,IFERROR(VLOOKUP($C24,CurrencyRates,2,FALSE),1))</f>
        <v/>
      </c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</row>
    <row r="25">
      <c r="A25" s="8" t="n"/>
      <c r="B25" s="8" t="n"/>
      <c r="C25" s="8" t="n"/>
      <c r="D25" s="9">
        <f>IF($A25="",0,IFERROR(VLOOKUP($C25,CurrencyRates,2,FALSE),1))</f>
        <v/>
      </c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  <c r="S25" s="10" t="n"/>
      <c r="T25" s="10" t="n"/>
      <c r="U25" s="10" t="n"/>
      <c r="V25" s="10" t="n"/>
      <c r="W25" s="10" t="n"/>
      <c r="X25" s="10" t="n"/>
      <c r="Y25" s="10" t="n"/>
      <c r="Z25" s="10" t="n"/>
      <c r="AA25" s="10" t="n"/>
      <c r="AB25" s="10" t="n"/>
      <c r="AC25" s="10" t="n"/>
      <c r="AD25" s="10" t="n"/>
      <c r="AE25" s="10" t="n"/>
      <c r="AF25" s="10" t="n"/>
      <c r="AG25" s="10" t="n"/>
      <c r="AH25" s="10" t="n"/>
      <c r="AI25" s="10" t="n"/>
      <c r="AJ25" s="10" t="n"/>
      <c r="AK25" s="10" t="n"/>
      <c r="AL25" s="10" t="n"/>
      <c r="AM25" s="10" t="n"/>
      <c r="AN25" s="10" t="n"/>
    </row>
    <row r="26">
      <c r="A26" s="8" t="n"/>
      <c r="B26" s="8" t="n"/>
      <c r="C26" s="8" t="n"/>
      <c r="D26" s="9">
        <f>IF($A26="",0,IFERROR(VLOOKUP($C26,CurrencyRates,2,FALSE),1))</f>
        <v/>
      </c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</row>
    <row r="27">
      <c r="A27" s="8" t="n"/>
      <c r="B27" s="8" t="n"/>
      <c r="C27" s="8" t="n"/>
      <c r="D27" s="9">
        <f>IF($A27="",0,IFERROR(VLOOKUP($C27,CurrencyRates,2,FALSE),1))</f>
        <v/>
      </c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  <c r="S27" s="10" t="n"/>
      <c r="T27" s="10" t="n"/>
      <c r="U27" s="10" t="n"/>
      <c r="V27" s="10" t="n"/>
      <c r="W27" s="10" t="n"/>
      <c r="X27" s="10" t="n"/>
      <c r="Y27" s="10" t="n"/>
      <c r="Z27" s="10" t="n"/>
      <c r="AA27" s="10" t="n"/>
      <c r="AB27" s="10" t="n"/>
      <c r="AC27" s="10" t="n"/>
      <c r="AD27" s="10" t="n"/>
      <c r="AE27" s="10" t="n"/>
      <c r="AF27" s="10" t="n"/>
      <c r="AG27" s="10" t="n"/>
      <c r="AH27" s="10" t="n"/>
      <c r="AI27" s="10" t="n"/>
      <c r="AJ27" s="10" t="n"/>
      <c r="AK27" s="10" t="n"/>
      <c r="AL27" s="10" t="n"/>
      <c r="AM27" s="10" t="n"/>
      <c r="AN27" s="10" t="n"/>
    </row>
    <row r="28">
      <c r="A28" s="8" t="n"/>
      <c r="B28" s="8" t="n"/>
      <c r="C28" s="8" t="n"/>
      <c r="D28" s="9">
        <f>IF($A28="",0,IFERROR(VLOOKUP($C28,CurrencyRates,2,FALSE),1))</f>
        <v/>
      </c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</row>
    <row r="29">
      <c r="A29" s="8" t="n"/>
      <c r="B29" s="8" t="n"/>
      <c r="C29" s="8" t="n"/>
      <c r="D29" s="9">
        <f>IF($A29="",0,IFERROR(VLOOKUP($C29,CurrencyRates,2,FALSE),1))</f>
        <v/>
      </c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  <c r="S29" s="10" t="n"/>
      <c r="T29" s="10" t="n"/>
      <c r="U29" s="10" t="n"/>
      <c r="V29" s="10" t="n"/>
      <c r="W29" s="10" t="n"/>
      <c r="X29" s="10" t="n"/>
      <c r="Y29" s="10" t="n"/>
      <c r="Z29" s="10" t="n"/>
      <c r="AA29" s="10" t="n"/>
      <c r="AB29" s="10" t="n"/>
      <c r="AC29" s="10" t="n"/>
      <c r="AD29" s="10" t="n"/>
      <c r="AE29" s="10" t="n"/>
      <c r="AF29" s="10" t="n"/>
      <c r="AG29" s="10" t="n"/>
      <c r="AH29" s="10" t="n"/>
      <c r="AI29" s="10" t="n"/>
      <c r="AJ29" s="10" t="n"/>
      <c r="AK29" s="10" t="n"/>
      <c r="AL29" s="10" t="n"/>
      <c r="AM29" s="10" t="n"/>
      <c r="AN29" s="10" t="n"/>
    </row>
    <row r="30">
      <c r="A30" s="8" t="n"/>
      <c r="B30" s="8" t="n"/>
      <c r="C30" s="8" t="n"/>
      <c r="D30" s="9">
        <f>IF($A30="",0,IFERROR(VLOOKUP($C30,CurrencyRates,2,FALSE),1))</f>
        <v/>
      </c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</row>
    <row r="31">
      <c r="A31" s="8" t="n"/>
      <c r="B31" s="8" t="n"/>
      <c r="C31" s="8" t="n"/>
      <c r="D31" s="9">
        <f>IF($A31="",0,IFERROR(VLOOKUP($C31,CurrencyRates,2,FALSE),1))</f>
        <v/>
      </c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  <c r="S31" s="10" t="n"/>
      <c r="T31" s="10" t="n"/>
      <c r="U31" s="10" t="n"/>
      <c r="V31" s="10" t="n"/>
      <c r="W31" s="10" t="n"/>
      <c r="X31" s="10" t="n"/>
      <c r="Y31" s="10" t="n"/>
      <c r="Z31" s="10" t="n"/>
      <c r="AA31" s="10" t="n"/>
      <c r="AB31" s="10" t="n"/>
      <c r="AC31" s="10" t="n"/>
      <c r="AD31" s="10" t="n"/>
      <c r="AE31" s="10" t="n"/>
      <c r="AF31" s="10" t="n"/>
      <c r="AG31" s="10" t="n"/>
      <c r="AH31" s="10" t="n"/>
      <c r="AI31" s="10" t="n"/>
      <c r="AJ31" s="10" t="n"/>
      <c r="AK31" s="10" t="n"/>
      <c r="AL31" s="10" t="n"/>
      <c r="AM31" s="10" t="n"/>
      <c r="AN31" s="10" t="n"/>
    </row>
    <row r="32">
      <c r="A32" s="8" t="n"/>
      <c r="B32" s="8" t="n"/>
      <c r="C32" s="8" t="n"/>
      <c r="D32" s="9">
        <f>IF($A32="",0,IFERROR(VLOOKUP($C32,CurrencyRates,2,FALSE),1))</f>
        <v/>
      </c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</row>
    <row r="33">
      <c r="A33" s="8" t="n"/>
      <c r="B33" s="8" t="n"/>
      <c r="C33" s="8" t="n"/>
      <c r="D33" s="9">
        <f>IF($A33="",0,IFERROR(VLOOKUP($C33,CurrencyRates,2,FALSE),1))</f>
        <v/>
      </c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  <c r="S33" s="10" t="n"/>
      <c r="T33" s="10" t="n"/>
      <c r="U33" s="10" t="n"/>
      <c r="V33" s="10" t="n"/>
      <c r="W33" s="10" t="n"/>
      <c r="X33" s="10" t="n"/>
      <c r="Y33" s="10" t="n"/>
      <c r="Z33" s="10" t="n"/>
      <c r="AA33" s="10" t="n"/>
      <c r="AB33" s="10" t="n"/>
      <c r="AC33" s="10" t="n"/>
      <c r="AD33" s="10" t="n"/>
      <c r="AE33" s="10" t="n"/>
      <c r="AF33" s="10" t="n"/>
      <c r="AG33" s="10" t="n"/>
      <c r="AH33" s="10" t="n"/>
      <c r="AI33" s="10" t="n"/>
      <c r="AJ33" s="10" t="n"/>
      <c r="AK33" s="10" t="n"/>
      <c r="AL33" s="10" t="n"/>
      <c r="AM33" s="10" t="n"/>
      <c r="AN33" s="10" t="n"/>
    </row>
    <row r="34">
      <c r="A34" s="8" t="n"/>
      <c r="B34" s="8" t="n"/>
      <c r="C34" s="8" t="n"/>
      <c r="D34" s="9">
        <f>IF($A34="",0,IFERROR(VLOOKUP($C34,CurrencyRates,2,FALSE),1))</f>
        <v/>
      </c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</row>
    <row r="35">
      <c r="A35" s="8" t="n"/>
      <c r="B35" s="8" t="n"/>
      <c r="C35" s="8" t="n"/>
      <c r="D35" s="9">
        <f>IF($A35="",0,IFERROR(VLOOKUP($C35,CurrencyRates,2,FALSE),1))</f>
        <v/>
      </c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  <c r="S35" s="10" t="n"/>
      <c r="T35" s="10" t="n"/>
      <c r="U35" s="10" t="n"/>
      <c r="V35" s="10" t="n"/>
      <c r="W35" s="10" t="n"/>
      <c r="X35" s="10" t="n"/>
      <c r="Y35" s="10" t="n"/>
      <c r="Z35" s="10" t="n"/>
      <c r="AA35" s="10" t="n"/>
      <c r="AB35" s="10" t="n"/>
      <c r="AC35" s="10" t="n"/>
      <c r="AD35" s="10" t="n"/>
      <c r="AE35" s="10" t="n"/>
      <c r="AF35" s="10" t="n"/>
      <c r="AG35" s="10" t="n"/>
      <c r="AH35" s="10" t="n"/>
      <c r="AI35" s="10" t="n"/>
      <c r="AJ35" s="10" t="n"/>
      <c r="AK35" s="10" t="n"/>
      <c r="AL35" s="10" t="n"/>
      <c r="AM35" s="10" t="n"/>
      <c r="AN35" s="10" t="n"/>
    </row>
    <row r="36">
      <c r="A36" s="8" t="n"/>
      <c r="B36" s="8" t="n"/>
      <c r="C36" s="8" t="n"/>
      <c r="D36" s="9">
        <f>IF($A36="",0,IFERROR(VLOOKUP($C36,CurrencyRates,2,FALSE),1))</f>
        <v/>
      </c>
      <c r="E36" s="10" t="n"/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</row>
    <row r="37">
      <c r="A37" s="8" t="n"/>
      <c r="B37" s="8" t="n"/>
      <c r="C37" s="8" t="n"/>
      <c r="D37" s="9">
        <f>IF($A37="",0,IFERROR(VLOOKUP($C37,CurrencyRates,2,FALSE),1))</f>
        <v/>
      </c>
      <c r="E37" s="10" t="n"/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  <c r="S37" s="10" t="n"/>
      <c r="T37" s="10" t="n"/>
      <c r="U37" s="10" t="n"/>
      <c r="V37" s="10" t="n"/>
      <c r="W37" s="10" t="n"/>
      <c r="X37" s="10" t="n"/>
      <c r="Y37" s="10" t="n"/>
      <c r="Z37" s="10" t="n"/>
      <c r="AA37" s="10" t="n"/>
      <c r="AB37" s="10" t="n"/>
      <c r="AC37" s="10" t="n"/>
      <c r="AD37" s="10" t="n"/>
      <c r="AE37" s="10" t="n"/>
      <c r="AF37" s="10" t="n"/>
      <c r="AG37" s="10" t="n"/>
      <c r="AH37" s="10" t="n"/>
      <c r="AI37" s="10" t="n"/>
      <c r="AJ37" s="10" t="n"/>
      <c r="AK37" s="10" t="n"/>
      <c r="AL37" s="10" t="n"/>
      <c r="AM37" s="10" t="n"/>
      <c r="AN37" s="10" t="n"/>
    </row>
    <row r="38">
      <c r="A38" s="8" t="n"/>
      <c r="B38" s="8" t="n"/>
      <c r="C38" s="8" t="n"/>
      <c r="D38" s="9">
        <f>IF($A38="",0,IFERROR(VLOOKUP($C38,CurrencyRates,2,FALSE),1))</f>
        <v/>
      </c>
      <c r="E38" s="10" t="n"/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</row>
    <row r="39">
      <c r="A39" s="8" t="n"/>
      <c r="B39" s="8" t="n"/>
      <c r="C39" s="8" t="n"/>
      <c r="D39" s="9">
        <f>IF($A39="",0,IFERROR(VLOOKUP($C39,CurrencyRates,2,FALSE),1))</f>
        <v/>
      </c>
      <c r="E39" s="10" t="n"/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  <c r="S39" s="10" t="n"/>
      <c r="T39" s="10" t="n"/>
      <c r="U39" s="10" t="n"/>
      <c r="V39" s="10" t="n"/>
      <c r="W39" s="10" t="n"/>
      <c r="X39" s="10" t="n"/>
      <c r="Y39" s="10" t="n"/>
      <c r="Z39" s="10" t="n"/>
      <c r="AA39" s="10" t="n"/>
      <c r="AB39" s="10" t="n"/>
      <c r="AC39" s="10" t="n"/>
      <c r="AD39" s="10" t="n"/>
      <c r="AE39" s="10" t="n"/>
      <c r="AF39" s="10" t="n"/>
      <c r="AG39" s="10" t="n"/>
      <c r="AH39" s="10" t="n"/>
      <c r="AI39" s="10" t="n"/>
      <c r="AJ39" s="10" t="n"/>
      <c r="AK39" s="10" t="n"/>
      <c r="AL39" s="10" t="n"/>
      <c r="AM39" s="10" t="n"/>
      <c r="AN39" s="10" t="n"/>
    </row>
    <row r="40">
      <c r="A40" s="8" t="n"/>
      <c r="B40" s="8" t="n"/>
      <c r="C40" s="8" t="n"/>
      <c r="D40" s="9">
        <f>IF($A40="",0,IFERROR(VLOOKUP($C40,CurrencyRates,2,FALSE),1))</f>
        <v/>
      </c>
      <c r="E40" s="10" t="n"/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</row>
    <row r="41">
      <c r="A41" s="8" t="n"/>
      <c r="B41" s="8" t="n"/>
      <c r="C41" s="8" t="n"/>
      <c r="D41" s="9">
        <f>IF($A41="",0,IFERROR(VLOOKUP($C41,CurrencyRates,2,FALSE),1))</f>
        <v/>
      </c>
      <c r="E41" s="10" t="n"/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  <c r="S41" s="10" t="n"/>
      <c r="T41" s="10" t="n"/>
      <c r="U41" s="10" t="n"/>
      <c r="V41" s="10" t="n"/>
      <c r="W41" s="10" t="n"/>
      <c r="X41" s="10" t="n"/>
      <c r="Y41" s="10" t="n"/>
      <c r="Z41" s="10" t="n"/>
      <c r="AA41" s="10" t="n"/>
      <c r="AB41" s="10" t="n"/>
      <c r="AC41" s="10" t="n"/>
      <c r="AD41" s="10" t="n"/>
      <c r="AE41" s="10" t="n"/>
      <c r="AF41" s="10" t="n"/>
      <c r="AG41" s="10" t="n"/>
      <c r="AH41" s="10" t="n"/>
      <c r="AI41" s="10" t="n"/>
      <c r="AJ41" s="10" t="n"/>
      <c r="AK41" s="10" t="n"/>
      <c r="AL41" s="10" t="n"/>
      <c r="AM41" s="10" t="n"/>
      <c r="AN41" s="10" t="n"/>
    </row>
  </sheetData>
  <dataValidations count="2">
    <dataValidation sqref="B2:B41" showDropDown="0" showInputMessage="0" showErrorMessage="0" allowBlank="1" type="list">
      <formula1>"Bargeld,Investitionen,Krypto,Rente,Immobilien,Schulden"</formula1>
    </dataValidation>
    <dataValidation sqref="C2:C41" showDropDown="0" showInputMessage="0" showErrorMessage="0" allowBlank="1" type="list">
      <formula1>='Währungen'!$A$4:$A$23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  <col width="11.5" customWidth="1" min="25" max="25"/>
    <col width="11.5" customWidth="1" min="26" max="26"/>
    <col width="11.5" customWidth="1" min="27" max="27"/>
    <col width="11.5" customWidth="1" min="28" max="28"/>
    <col width="11.5" customWidth="1" min="29" max="29"/>
    <col width="11.5" customWidth="1" min="30" max="30"/>
    <col width="11.5" customWidth="1" min="31" max="31"/>
    <col width="11.5" customWidth="1" min="32" max="32"/>
    <col width="11.5" customWidth="1" min="33" max="33"/>
    <col width="11.5" customWidth="1" min="34" max="34"/>
    <col width="11.5" customWidth="1" min="35" max="35"/>
    <col width="11.5" customWidth="1" min="36" max="36"/>
    <col width="11.5" customWidth="1" min="37" max="37"/>
  </cols>
  <sheetData>
    <row r="1">
      <c r="A1" s="6" t="inlineStr">
        <is>
          <t>Monat</t>
        </is>
      </c>
      <c r="B1" s="7">
        <f>'Konten'!E$1</f>
        <v/>
      </c>
      <c r="C1" s="7">
        <f>'Konten'!F$1</f>
        <v/>
      </c>
      <c r="D1" s="7">
        <f>'Konten'!G$1</f>
        <v/>
      </c>
      <c r="E1" s="7">
        <f>'Konten'!H$1</f>
        <v/>
      </c>
      <c r="F1" s="7">
        <f>'Konten'!I$1</f>
        <v/>
      </c>
      <c r="G1" s="7">
        <f>'Konten'!J$1</f>
        <v/>
      </c>
      <c r="H1" s="7">
        <f>'Konten'!K$1</f>
        <v/>
      </c>
      <c r="I1" s="7">
        <f>'Konten'!L$1</f>
        <v/>
      </c>
      <c r="J1" s="7">
        <f>'Konten'!M$1</f>
        <v/>
      </c>
      <c r="K1" s="7">
        <f>'Konten'!N$1</f>
        <v/>
      </c>
      <c r="L1" s="7">
        <f>'Konten'!O$1</f>
        <v/>
      </c>
      <c r="M1" s="7">
        <f>'Konten'!P$1</f>
        <v/>
      </c>
      <c r="N1" s="7">
        <f>'Konten'!Q$1</f>
        <v/>
      </c>
      <c r="O1" s="7">
        <f>'Konten'!R$1</f>
        <v/>
      </c>
      <c r="P1" s="7">
        <f>'Konten'!S$1</f>
        <v/>
      </c>
      <c r="Q1" s="7">
        <f>'Konten'!T$1</f>
        <v/>
      </c>
      <c r="R1" s="7">
        <f>'Konten'!U$1</f>
        <v/>
      </c>
      <c r="S1" s="7">
        <f>'Konten'!V$1</f>
        <v/>
      </c>
      <c r="T1" s="7">
        <f>'Konten'!W$1</f>
        <v/>
      </c>
      <c r="U1" s="7">
        <f>'Konten'!X$1</f>
        <v/>
      </c>
      <c r="V1" s="7">
        <f>'Konten'!Y$1</f>
        <v/>
      </c>
      <c r="W1" s="7">
        <f>'Konten'!Z$1</f>
        <v/>
      </c>
      <c r="X1" s="7">
        <f>'Konten'!AA$1</f>
        <v/>
      </c>
      <c r="Y1" s="7">
        <f>'Konten'!AB$1</f>
        <v/>
      </c>
      <c r="Z1" s="7">
        <f>'Konten'!AC$1</f>
        <v/>
      </c>
      <c r="AA1" s="7">
        <f>'Konten'!AD$1</f>
        <v/>
      </c>
      <c r="AB1" s="7">
        <f>'Konten'!AE$1</f>
        <v/>
      </c>
      <c r="AC1" s="7">
        <f>'Konten'!AF$1</f>
        <v/>
      </c>
      <c r="AD1" s="7">
        <f>'Konten'!AG$1</f>
        <v/>
      </c>
      <c r="AE1" s="7">
        <f>'Konten'!AH$1</f>
        <v/>
      </c>
      <c r="AF1" s="7">
        <f>'Konten'!AI$1</f>
        <v/>
      </c>
      <c r="AG1" s="7">
        <f>'Konten'!AJ$1</f>
        <v/>
      </c>
      <c r="AH1" s="7">
        <f>'Konten'!AK$1</f>
        <v/>
      </c>
      <c r="AI1" s="7">
        <f>'Konten'!AL$1</f>
        <v/>
      </c>
      <c r="AJ1" s="7">
        <f>'Konten'!AM$1</f>
        <v/>
      </c>
      <c r="AK1" s="7">
        <f>'Konten'!AN$1</f>
        <v/>
      </c>
    </row>
    <row r="2">
      <c r="A2" s="12" t="inlineStr">
        <is>
          <t>Bargeld</t>
        </is>
      </c>
      <c r="B2" s="10">
        <f>SUMPRODUCT(('Konten'!$B$2:$B$41=$A2)*'Konten'!$D$2:$D$41*'Konten'!E$2:E$41)</f>
        <v/>
      </c>
      <c r="C2" s="10">
        <f>SUMPRODUCT(('Konten'!$B$2:$B$41=$A2)*'Konten'!$D$2:$D$41*'Konten'!F$2:F$41)</f>
        <v/>
      </c>
      <c r="D2" s="10">
        <f>SUMPRODUCT(('Konten'!$B$2:$B$41=$A2)*'Konten'!$D$2:$D$41*'Konten'!G$2:G$41)</f>
        <v/>
      </c>
      <c r="E2" s="10">
        <f>SUMPRODUCT(('Konten'!$B$2:$B$41=$A2)*'Konten'!$D$2:$D$41*'Konten'!H$2:H$41)</f>
        <v/>
      </c>
      <c r="F2" s="10">
        <f>SUMPRODUCT(('Konten'!$B$2:$B$41=$A2)*'Konten'!$D$2:$D$41*'Konten'!I$2:I$41)</f>
        <v/>
      </c>
      <c r="G2" s="10">
        <f>SUMPRODUCT(('Konten'!$B$2:$B$41=$A2)*'Konten'!$D$2:$D$41*'Konten'!J$2:J$41)</f>
        <v/>
      </c>
      <c r="H2" s="10">
        <f>SUMPRODUCT(('Konten'!$B$2:$B$41=$A2)*'Konten'!$D$2:$D$41*'Konten'!K$2:K$41)</f>
        <v/>
      </c>
      <c r="I2" s="10">
        <f>SUMPRODUCT(('Konten'!$B$2:$B$41=$A2)*'Konten'!$D$2:$D$41*'Konten'!L$2:L$41)</f>
        <v/>
      </c>
      <c r="J2" s="10">
        <f>SUMPRODUCT(('Konten'!$B$2:$B$41=$A2)*'Konten'!$D$2:$D$41*'Konten'!M$2:M$41)</f>
        <v/>
      </c>
      <c r="K2" s="10">
        <f>SUMPRODUCT(('Konten'!$B$2:$B$41=$A2)*'Konten'!$D$2:$D$41*'Konten'!N$2:N$41)</f>
        <v/>
      </c>
      <c r="L2" s="10">
        <f>SUMPRODUCT(('Konten'!$B$2:$B$41=$A2)*'Konten'!$D$2:$D$41*'Konten'!O$2:O$41)</f>
        <v/>
      </c>
      <c r="M2" s="10">
        <f>SUMPRODUCT(('Konten'!$B$2:$B$41=$A2)*'Konten'!$D$2:$D$41*'Konten'!P$2:P$41)</f>
        <v/>
      </c>
      <c r="N2" s="10">
        <f>SUMPRODUCT(('Konten'!$B$2:$B$41=$A2)*'Konten'!$D$2:$D$41*'Konten'!Q$2:Q$41)</f>
        <v/>
      </c>
      <c r="O2" s="10">
        <f>SUMPRODUCT(('Konten'!$B$2:$B$41=$A2)*'Konten'!$D$2:$D$41*'Konten'!R$2:R$41)</f>
        <v/>
      </c>
      <c r="P2" s="10">
        <f>SUMPRODUCT(('Konten'!$B$2:$B$41=$A2)*'Konten'!$D$2:$D$41*'Konten'!S$2:S$41)</f>
        <v/>
      </c>
      <c r="Q2" s="10">
        <f>SUMPRODUCT(('Konten'!$B$2:$B$41=$A2)*'Konten'!$D$2:$D$41*'Konten'!T$2:T$41)</f>
        <v/>
      </c>
      <c r="R2" s="10">
        <f>SUMPRODUCT(('Konten'!$B$2:$B$41=$A2)*'Konten'!$D$2:$D$41*'Konten'!U$2:U$41)</f>
        <v/>
      </c>
      <c r="S2" s="10">
        <f>SUMPRODUCT(('Konten'!$B$2:$B$41=$A2)*'Konten'!$D$2:$D$41*'Konten'!V$2:V$41)</f>
        <v/>
      </c>
      <c r="T2" s="10">
        <f>SUMPRODUCT(('Konten'!$B$2:$B$41=$A2)*'Konten'!$D$2:$D$41*'Konten'!W$2:W$41)</f>
        <v/>
      </c>
      <c r="U2" s="10">
        <f>SUMPRODUCT(('Konten'!$B$2:$B$41=$A2)*'Konten'!$D$2:$D$41*'Konten'!X$2:X$41)</f>
        <v/>
      </c>
      <c r="V2" s="10">
        <f>SUMPRODUCT(('Konten'!$B$2:$B$41=$A2)*'Konten'!$D$2:$D$41*'Konten'!Y$2:Y$41)</f>
        <v/>
      </c>
      <c r="W2" s="10">
        <f>SUMPRODUCT(('Konten'!$B$2:$B$41=$A2)*'Konten'!$D$2:$D$41*'Konten'!Z$2:Z$41)</f>
        <v/>
      </c>
      <c r="X2" s="10">
        <f>SUMPRODUCT(('Konten'!$B$2:$B$41=$A2)*'Konten'!$D$2:$D$41*'Konten'!AA$2:AA$41)</f>
        <v/>
      </c>
      <c r="Y2" s="10">
        <f>SUMPRODUCT(('Konten'!$B$2:$B$41=$A2)*'Konten'!$D$2:$D$41*'Konten'!AB$2:AB$41)</f>
        <v/>
      </c>
      <c r="Z2" s="10">
        <f>SUMPRODUCT(('Konten'!$B$2:$B$41=$A2)*'Konten'!$D$2:$D$41*'Konten'!AC$2:AC$41)</f>
        <v/>
      </c>
      <c r="AA2" s="10">
        <f>SUMPRODUCT(('Konten'!$B$2:$B$41=$A2)*'Konten'!$D$2:$D$41*'Konten'!AD$2:AD$41)</f>
        <v/>
      </c>
      <c r="AB2" s="10">
        <f>SUMPRODUCT(('Konten'!$B$2:$B$41=$A2)*'Konten'!$D$2:$D$41*'Konten'!AE$2:AE$41)</f>
        <v/>
      </c>
      <c r="AC2" s="10">
        <f>SUMPRODUCT(('Konten'!$B$2:$B$41=$A2)*'Konten'!$D$2:$D$41*'Konten'!AF$2:AF$41)</f>
        <v/>
      </c>
      <c r="AD2" s="10">
        <f>SUMPRODUCT(('Konten'!$B$2:$B$41=$A2)*'Konten'!$D$2:$D$41*'Konten'!AG$2:AG$41)</f>
        <v/>
      </c>
      <c r="AE2" s="10">
        <f>SUMPRODUCT(('Konten'!$B$2:$B$41=$A2)*'Konten'!$D$2:$D$41*'Konten'!AH$2:AH$41)</f>
        <v/>
      </c>
      <c r="AF2" s="10">
        <f>SUMPRODUCT(('Konten'!$B$2:$B$41=$A2)*'Konten'!$D$2:$D$41*'Konten'!AI$2:AI$41)</f>
        <v/>
      </c>
      <c r="AG2" s="10">
        <f>SUMPRODUCT(('Konten'!$B$2:$B$41=$A2)*'Konten'!$D$2:$D$41*'Konten'!AJ$2:AJ$41)</f>
        <v/>
      </c>
      <c r="AH2" s="10">
        <f>SUMPRODUCT(('Konten'!$B$2:$B$41=$A2)*'Konten'!$D$2:$D$41*'Konten'!AK$2:AK$41)</f>
        <v/>
      </c>
      <c r="AI2" s="10">
        <f>SUMPRODUCT(('Konten'!$B$2:$B$41=$A2)*'Konten'!$D$2:$D$41*'Konten'!AL$2:AL$41)</f>
        <v/>
      </c>
      <c r="AJ2" s="10">
        <f>SUMPRODUCT(('Konten'!$B$2:$B$41=$A2)*'Konten'!$D$2:$D$41*'Konten'!AM$2:AM$41)</f>
        <v/>
      </c>
      <c r="AK2" s="10">
        <f>SUMPRODUCT(('Konten'!$B$2:$B$41=$A2)*'Konten'!$D$2:$D$41*'Konten'!AN$2:AN$41)</f>
        <v/>
      </c>
    </row>
    <row r="3">
      <c r="A3" s="12" t="inlineStr">
        <is>
          <t>Investitionen</t>
        </is>
      </c>
      <c r="B3" s="10">
        <f>SUMPRODUCT(('Konten'!$B$2:$B$41=$A3)*'Konten'!$D$2:$D$41*'Konten'!E$2:E$41)</f>
        <v/>
      </c>
      <c r="C3" s="10">
        <f>SUMPRODUCT(('Konten'!$B$2:$B$41=$A3)*'Konten'!$D$2:$D$41*'Konten'!F$2:F$41)</f>
        <v/>
      </c>
      <c r="D3" s="10">
        <f>SUMPRODUCT(('Konten'!$B$2:$B$41=$A3)*'Konten'!$D$2:$D$41*'Konten'!G$2:G$41)</f>
        <v/>
      </c>
      <c r="E3" s="10">
        <f>SUMPRODUCT(('Konten'!$B$2:$B$41=$A3)*'Konten'!$D$2:$D$41*'Konten'!H$2:H$41)</f>
        <v/>
      </c>
      <c r="F3" s="10">
        <f>SUMPRODUCT(('Konten'!$B$2:$B$41=$A3)*'Konten'!$D$2:$D$41*'Konten'!I$2:I$41)</f>
        <v/>
      </c>
      <c r="G3" s="10">
        <f>SUMPRODUCT(('Konten'!$B$2:$B$41=$A3)*'Konten'!$D$2:$D$41*'Konten'!J$2:J$41)</f>
        <v/>
      </c>
      <c r="H3" s="10">
        <f>SUMPRODUCT(('Konten'!$B$2:$B$41=$A3)*'Konten'!$D$2:$D$41*'Konten'!K$2:K$41)</f>
        <v/>
      </c>
      <c r="I3" s="10">
        <f>SUMPRODUCT(('Konten'!$B$2:$B$41=$A3)*'Konten'!$D$2:$D$41*'Konten'!L$2:L$41)</f>
        <v/>
      </c>
      <c r="J3" s="10">
        <f>SUMPRODUCT(('Konten'!$B$2:$B$41=$A3)*'Konten'!$D$2:$D$41*'Konten'!M$2:M$41)</f>
        <v/>
      </c>
      <c r="K3" s="10">
        <f>SUMPRODUCT(('Konten'!$B$2:$B$41=$A3)*'Konten'!$D$2:$D$41*'Konten'!N$2:N$41)</f>
        <v/>
      </c>
      <c r="L3" s="10">
        <f>SUMPRODUCT(('Konten'!$B$2:$B$41=$A3)*'Konten'!$D$2:$D$41*'Konten'!O$2:O$41)</f>
        <v/>
      </c>
      <c r="M3" s="10">
        <f>SUMPRODUCT(('Konten'!$B$2:$B$41=$A3)*'Konten'!$D$2:$D$41*'Konten'!P$2:P$41)</f>
        <v/>
      </c>
      <c r="N3" s="10">
        <f>SUMPRODUCT(('Konten'!$B$2:$B$41=$A3)*'Konten'!$D$2:$D$41*'Konten'!Q$2:Q$41)</f>
        <v/>
      </c>
      <c r="O3" s="10">
        <f>SUMPRODUCT(('Konten'!$B$2:$B$41=$A3)*'Konten'!$D$2:$D$41*'Konten'!R$2:R$41)</f>
        <v/>
      </c>
      <c r="P3" s="10">
        <f>SUMPRODUCT(('Konten'!$B$2:$B$41=$A3)*'Konten'!$D$2:$D$41*'Konten'!S$2:S$41)</f>
        <v/>
      </c>
      <c r="Q3" s="10">
        <f>SUMPRODUCT(('Konten'!$B$2:$B$41=$A3)*'Konten'!$D$2:$D$41*'Konten'!T$2:T$41)</f>
        <v/>
      </c>
      <c r="R3" s="10">
        <f>SUMPRODUCT(('Konten'!$B$2:$B$41=$A3)*'Konten'!$D$2:$D$41*'Konten'!U$2:U$41)</f>
        <v/>
      </c>
      <c r="S3" s="10">
        <f>SUMPRODUCT(('Konten'!$B$2:$B$41=$A3)*'Konten'!$D$2:$D$41*'Konten'!V$2:V$41)</f>
        <v/>
      </c>
      <c r="T3" s="10">
        <f>SUMPRODUCT(('Konten'!$B$2:$B$41=$A3)*'Konten'!$D$2:$D$41*'Konten'!W$2:W$41)</f>
        <v/>
      </c>
      <c r="U3" s="10">
        <f>SUMPRODUCT(('Konten'!$B$2:$B$41=$A3)*'Konten'!$D$2:$D$41*'Konten'!X$2:X$41)</f>
        <v/>
      </c>
      <c r="V3" s="10">
        <f>SUMPRODUCT(('Konten'!$B$2:$B$41=$A3)*'Konten'!$D$2:$D$41*'Konten'!Y$2:Y$41)</f>
        <v/>
      </c>
      <c r="W3" s="10">
        <f>SUMPRODUCT(('Konten'!$B$2:$B$41=$A3)*'Konten'!$D$2:$D$41*'Konten'!Z$2:Z$41)</f>
        <v/>
      </c>
      <c r="X3" s="10">
        <f>SUMPRODUCT(('Konten'!$B$2:$B$41=$A3)*'Konten'!$D$2:$D$41*'Konten'!AA$2:AA$41)</f>
        <v/>
      </c>
      <c r="Y3" s="10">
        <f>SUMPRODUCT(('Konten'!$B$2:$B$41=$A3)*'Konten'!$D$2:$D$41*'Konten'!AB$2:AB$41)</f>
        <v/>
      </c>
      <c r="Z3" s="10">
        <f>SUMPRODUCT(('Konten'!$B$2:$B$41=$A3)*'Konten'!$D$2:$D$41*'Konten'!AC$2:AC$41)</f>
        <v/>
      </c>
      <c r="AA3" s="10">
        <f>SUMPRODUCT(('Konten'!$B$2:$B$41=$A3)*'Konten'!$D$2:$D$41*'Konten'!AD$2:AD$41)</f>
        <v/>
      </c>
      <c r="AB3" s="10">
        <f>SUMPRODUCT(('Konten'!$B$2:$B$41=$A3)*'Konten'!$D$2:$D$41*'Konten'!AE$2:AE$41)</f>
        <v/>
      </c>
      <c r="AC3" s="10">
        <f>SUMPRODUCT(('Konten'!$B$2:$B$41=$A3)*'Konten'!$D$2:$D$41*'Konten'!AF$2:AF$41)</f>
        <v/>
      </c>
      <c r="AD3" s="10">
        <f>SUMPRODUCT(('Konten'!$B$2:$B$41=$A3)*'Konten'!$D$2:$D$41*'Konten'!AG$2:AG$41)</f>
        <v/>
      </c>
      <c r="AE3" s="10">
        <f>SUMPRODUCT(('Konten'!$B$2:$B$41=$A3)*'Konten'!$D$2:$D$41*'Konten'!AH$2:AH$41)</f>
        <v/>
      </c>
      <c r="AF3" s="10">
        <f>SUMPRODUCT(('Konten'!$B$2:$B$41=$A3)*'Konten'!$D$2:$D$41*'Konten'!AI$2:AI$41)</f>
        <v/>
      </c>
      <c r="AG3" s="10">
        <f>SUMPRODUCT(('Konten'!$B$2:$B$41=$A3)*'Konten'!$D$2:$D$41*'Konten'!AJ$2:AJ$41)</f>
        <v/>
      </c>
      <c r="AH3" s="10">
        <f>SUMPRODUCT(('Konten'!$B$2:$B$41=$A3)*'Konten'!$D$2:$D$41*'Konten'!AK$2:AK$41)</f>
        <v/>
      </c>
      <c r="AI3" s="10">
        <f>SUMPRODUCT(('Konten'!$B$2:$B$41=$A3)*'Konten'!$D$2:$D$41*'Konten'!AL$2:AL$41)</f>
        <v/>
      </c>
      <c r="AJ3" s="10">
        <f>SUMPRODUCT(('Konten'!$B$2:$B$41=$A3)*'Konten'!$D$2:$D$41*'Konten'!AM$2:AM$41)</f>
        <v/>
      </c>
      <c r="AK3" s="10">
        <f>SUMPRODUCT(('Konten'!$B$2:$B$41=$A3)*'Konten'!$D$2:$D$41*'Konten'!AN$2:AN$41)</f>
        <v/>
      </c>
    </row>
    <row r="4">
      <c r="A4" s="12" t="inlineStr">
        <is>
          <t>Krypto</t>
        </is>
      </c>
      <c r="B4" s="10">
        <f>SUMPRODUCT(('Konten'!$B$2:$B$41=$A4)*'Konten'!$D$2:$D$41*'Konten'!E$2:E$41)</f>
        <v/>
      </c>
      <c r="C4" s="10">
        <f>SUMPRODUCT(('Konten'!$B$2:$B$41=$A4)*'Konten'!$D$2:$D$41*'Konten'!F$2:F$41)</f>
        <v/>
      </c>
      <c r="D4" s="10">
        <f>SUMPRODUCT(('Konten'!$B$2:$B$41=$A4)*'Konten'!$D$2:$D$41*'Konten'!G$2:G$41)</f>
        <v/>
      </c>
      <c r="E4" s="10">
        <f>SUMPRODUCT(('Konten'!$B$2:$B$41=$A4)*'Konten'!$D$2:$D$41*'Konten'!H$2:H$41)</f>
        <v/>
      </c>
      <c r="F4" s="10">
        <f>SUMPRODUCT(('Konten'!$B$2:$B$41=$A4)*'Konten'!$D$2:$D$41*'Konten'!I$2:I$41)</f>
        <v/>
      </c>
      <c r="G4" s="10">
        <f>SUMPRODUCT(('Konten'!$B$2:$B$41=$A4)*'Konten'!$D$2:$D$41*'Konten'!J$2:J$41)</f>
        <v/>
      </c>
      <c r="H4" s="10">
        <f>SUMPRODUCT(('Konten'!$B$2:$B$41=$A4)*'Konten'!$D$2:$D$41*'Konten'!K$2:K$41)</f>
        <v/>
      </c>
      <c r="I4" s="10">
        <f>SUMPRODUCT(('Konten'!$B$2:$B$41=$A4)*'Konten'!$D$2:$D$41*'Konten'!L$2:L$41)</f>
        <v/>
      </c>
      <c r="J4" s="10">
        <f>SUMPRODUCT(('Konten'!$B$2:$B$41=$A4)*'Konten'!$D$2:$D$41*'Konten'!M$2:M$41)</f>
        <v/>
      </c>
      <c r="K4" s="10">
        <f>SUMPRODUCT(('Konten'!$B$2:$B$41=$A4)*'Konten'!$D$2:$D$41*'Konten'!N$2:N$41)</f>
        <v/>
      </c>
      <c r="L4" s="10">
        <f>SUMPRODUCT(('Konten'!$B$2:$B$41=$A4)*'Konten'!$D$2:$D$41*'Konten'!O$2:O$41)</f>
        <v/>
      </c>
      <c r="M4" s="10">
        <f>SUMPRODUCT(('Konten'!$B$2:$B$41=$A4)*'Konten'!$D$2:$D$41*'Konten'!P$2:P$41)</f>
        <v/>
      </c>
      <c r="N4" s="10">
        <f>SUMPRODUCT(('Konten'!$B$2:$B$41=$A4)*'Konten'!$D$2:$D$41*'Konten'!Q$2:Q$41)</f>
        <v/>
      </c>
      <c r="O4" s="10">
        <f>SUMPRODUCT(('Konten'!$B$2:$B$41=$A4)*'Konten'!$D$2:$D$41*'Konten'!R$2:R$41)</f>
        <v/>
      </c>
      <c r="P4" s="10">
        <f>SUMPRODUCT(('Konten'!$B$2:$B$41=$A4)*'Konten'!$D$2:$D$41*'Konten'!S$2:S$41)</f>
        <v/>
      </c>
      <c r="Q4" s="10">
        <f>SUMPRODUCT(('Konten'!$B$2:$B$41=$A4)*'Konten'!$D$2:$D$41*'Konten'!T$2:T$41)</f>
        <v/>
      </c>
      <c r="R4" s="10">
        <f>SUMPRODUCT(('Konten'!$B$2:$B$41=$A4)*'Konten'!$D$2:$D$41*'Konten'!U$2:U$41)</f>
        <v/>
      </c>
      <c r="S4" s="10">
        <f>SUMPRODUCT(('Konten'!$B$2:$B$41=$A4)*'Konten'!$D$2:$D$41*'Konten'!V$2:V$41)</f>
        <v/>
      </c>
      <c r="T4" s="10">
        <f>SUMPRODUCT(('Konten'!$B$2:$B$41=$A4)*'Konten'!$D$2:$D$41*'Konten'!W$2:W$41)</f>
        <v/>
      </c>
      <c r="U4" s="10">
        <f>SUMPRODUCT(('Konten'!$B$2:$B$41=$A4)*'Konten'!$D$2:$D$41*'Konten'!X$2:X$41)</f>
        <v/>
      </c>
      <c r="V4" s="10">
        <f>SUMPRODUCT(('Konten'!$B$2:$B$41=$A4)*'Konten'!$D$2:$D$41*'Konten'!Y$2:Y$41)</f>
        <v/>
      </c>
      <c r="W4" s="10">
        <f>SUMPRODUCT(('Konten'!$B$2:$B$41=$A4)*'Konten'!$D$2:$D$41*'Konten'!Z$2:Z$41)</f>
        <v/>
      </c>
      <c r="X4" s="10">
        <f>SUMPRODUCT(('Konten'!$B$2:$B$41=$A4)*'Konten'!$D$2:$D$41*'Konten'!AA$2:AA$41)</f>
        <v/>
      </c>
      <c r="Y4" s="10">
        <f>SUMPRODUCT(('Konten'!$B$2:$B$41=$A4)*'Konten'!$D$2:$D$41*'Konten'!AB$2:AB$41)</f>
        <v/>
      </c>
      <c r="Z4" s="10">
        <f>SUMPRODUCT(('Konten'!$B$2:$B$41=$A4)*'Konten'!$D$2:$D$41*'Konten'!AC$2:AC$41)</f>
        <v/>
      </c>
      <c r="AA4" s="10">
        <f>SUMPRODUCT(('Konten'!$B$2:$B$41=$A4)*'Konten'!$D$2:$D$41*'Konten'!AD$2:AD$41)</f>
        <v/>
      </c>
      <c r="AB4" s="10">
        <f>SUMPRODUCT(('Konten'!$B$2:$B$41=$A4)*'Konten'!$D$2:$D$41*'Konten'!AE$2:AE$41)</f>
        <v/>
      </c>
      <c r="AC4" s="10">
        <f>SUMPRODUCT(('Konten'!$B$2:$B$41=$A4)*'Konten'!$D$2:$D$41*'Konten'!AF$2:AF$41)</f>
        <v/>
      </c>
      <c r="AD4" s="10">
        <f>SUMPRODUCT(('Konten'!$B$2:$B$41=$A4)*'Konten'!$D$2:$D$41*'Konten'!AG$2:AG$41)</f>
        <v/>
      </c>
      <c r="AE4" s="10">
        <f>SUMPRODUCT(('Konten'!$B$2:$B$41=$A4)*'Konten'!$D$2:$D$41*'Konten'!AH$2:AH$41)</f>
        <v/>
      </c>
      <c r="AF4" s="10">
        <f>SUMPRODUCT(('Konten'!$B$2:$B$41=$A4)*'Konten'!$D$2:$D$41*'Konten'!AI$2:AI$41)</f>
        <v/>
      </c>
      <c r="AG4" s="10">
        <f>SUMPRODUCT(('Konten'!$B$2:$B$41=$A4)*'Konten'!$D$2:$D$41*'Konten'!AJ$2:AJ$41)</f>
        <v/>
      </c>
      <c r="AH4" s="10">
        <f>SUMPRODUCT(('Konten'!$B$2:$B$41=$A4)*'Konten'!$D$2:$D$41*'Konten'!AK$2:AK$41)</f>
        <v/>
      </c>
      <c r="AI4" s="10">
        <f>SUMPRODUCT(('Konten'!$B$2:$B$41=$A4)*'Konten'!$D$2:$D$41*'Konten'!AL$2:AL$41)</f>
        <v/>
      </c>
      <c r="AJ4" s="10">
        <f>SUMPRODUCT(('Konten'!$B$2:$B$41=$A4)*'Konten'!$D$2:$D$41*'Konten'!AM$2:AM$41)</f>
        <v/>
      </c>
      <c r="AK4" s="10">
        <f>SUMPRODUCT(('Konten'!$B$2:$B$41=$A4)*'Konten'!$D$2:$D$41*'Konten'!AN$2:AN$41)</f>
        <v/>
      </c>
    </row>
    <row r="5">
      <c r="A5" s="12" t="inlineStr">
        <is>
          <t>Rente</t>
        </is>
      </c>
      <c r="B5" s="10">
        <f>SUMPRODUCT(('Konten'!$B$2:$B$41=$A5)*'Konten'!$D$2:$D$41*'Konten'!E$2:E$41)</f>
        <v/>
      </c>
      <c r="C5" s="10">
        <f>SUMPRODUCT(('Konten'!$B$2:$B$41=$A5)*'Konten'!$D$2:$D$41*'Konten'!F$2:F$41)</f>
        <v/>
      </c>
      <c r="D5" s="10">
        <f>SUMPRODUCT(('Konten'!$B$2:$B$41=$A5)*'Konten'!$D$2:$D$41*'Konten'!G$2:G$41)</f>
        <v/>
      </c>
      <c r="E5" s="10">
        <f>SUMPRODUCT(('Konten'!$B$2:$B$41=$A5)*'Konten'!$D$2:$D$41*'Konten'!H$2:H$41)</f>
        <v/>
      </c>
      <c r="F5" s="10">
        <f>SUMPRODUCT(('Konten'!$B$2:$B$41=$A5)*'Konten'!$D$2:$D$41*'Konten'!I$2:I$41)</f>
        <v/>
      </c>
      <c r="G5" s="10">
        <f>SUMPRODUCT(('Konten'!$B$2:$B$41=$A5)*'Konten'!$D$2:$D$41*'Konten'!J$2:J$41)</f>
        <v/>
      </c>
      <c r="H5" s="10">
        <f>SUMPRODUCT(('Konten'!$B$2:$B$41=$A5)*'Konten'!$D$2:$D$41*'Konten'!K$2:K$41)</f>
        <v/>
      </c>
      <c r="I5" s="10">
        <f>SUMPRODUCT(('Konten'!$B$2:$B$41=$A5)*'Konten'!$D$2:$D$41*'Konten'!L$2:L$41)</f>
        <v/>
      </c>
      <c r="J5" s="10">
        <f>SUMPRODUCT(('Konten'!$B$2:$B$41=$A5)*'Konten'!$D$2:$D$41*'Konten'!M$2:M$41)</f>
        <v/>
      </c>
      <c r="K5" s="10">
        <f>SUMPRODUCT(('Konten'!$B$2:$B$41=$A5)*'Konten'!$D$2:$D$41*'Konten'!N$2:N$41)</f>
        <v/>
      </c>
      <c r="L5" s="10">
        <f>SUMPRODUCT(('Konten'!$B$2:$B$41=$A5)*'Konten'!$D$2:$D$41*'Konten'!O$2:O$41)</f>
        <v/>
      </c>
      <c r="M5" s="10">
        <f>SUMPRODUCT(('Konten'!$B$2:$B$41=$A5)*'Konten'!$D$2:$D$41*'Konten'!P$2:P$41)</f>
        <v/>
      </c>
      <c r="N5" s="10">
        <f>SUMPRODUCT(('Konten'!$B$2:$B$41=$A5)*'Konten'!$D$2:$D$41*'Konten'!Q$2:Q$41)</f>
        <v/>
      </c>
      <c r="O5" s="10">
        <f>SUMPRODUCT(('Konten'!$B$2:$B$41=$A5)*'Konten'!$D$2:$D$41*'Konten'!R$2:R$41)</f>
        <v/>
      </c>
      <c r="P5" s="10">
        <f>SUMPRODUCT(('Konten'!$B$2:$B$41=$A5)*'Konten'!$D$2:$D$41*'Konten'!S$2:S$41)</f>
        <v/>
      </c>
      <c r="Q5" s="10">
        <f>SUMPRODUCT(('Konten'!$B$2:$B$41=$A5)*'Konten'!$D$2:$D$41*'Konten'!T$2:T$41)</f>
        <v/>
      </c>
      <c r="R5" s="10">
        <f>SUMPRODUCT(('Konten'!$B$2:$B$41=$A5)*'Konten'!$D$2:$D$41*'Konten'!U$2:U$41)</f>
        <v/>
      </c>
      <c r="S5" s="10">
        <f>SUMPRODUCT(('Konten'!$B$2:$B$41=$A5)*'Konten'!$D$2:$D$41*'Konten'!V$2:V$41)</f>
        <v/>
      </c>
      <c r="T5" s="10">
        <f>SUMPRODUCT(('Konten'!$B$2:$B$41=$A5)*'Konten'!$D$2:$D$41*'Konten'!W$2:W$41)</f>
        <v/>
      </c>
      <c r="U5" s="10">
        <f>SUMPRODUCT(('Konten'!$B$2:$B$41=$A5)*'Konten'!$D$2:$D$41*'Konten'!X$2:X$41)</f>
        <v/>
      </c>
      <c r="V5" s="10">
        <f>SUMPRODUCT(('Konten'!$B$2:$B$41=$A5)*'Konten'!$D$2:$D$41*'Konten'!Y$2:Y$41)</f>
        <v/>
      </c>
      <c r="W5" s="10">
        <f>SUMPRODUCT(('Konten'!$B$2:$B$41=$A5)*'Konten'!$D$2:$D$41*'Konten'!Z$2:Z$41)</f>
        <v/>
      </c>
      <c r="X5" s="10">
        <f>SUMPRODUCT(('Konten'!$B$2:$B$41=$A5)*'Konten'!$D$2:$D$41*'Konten'!AA$2:AA$41)</f>
        <v/>
      </c>
      <c r="Y5" s="10">
        <f>SUMPRODUCT(('Konten'!$B$2:$B$41=$A5)*'Konten'!$D$2:$D$41*'Konten'!AB$2:AB$41)</f>
        <v/>
      </c>
      <c r="Z5" s="10">
        <f>SUMPRODUCT(('Konten'!$B$2:$B$41=$A5)*'Konten'!$D$2:$D$41*'Konten'!AC$2:AC$41)</f>
        <v/>
      </c>
      <c r="AA5" s="10">
        <f>SUMPRODUCT(('Konten'!$B$2:$B$41=$A5)*'Konten'!$D$2:$D$41*'Konten'!AD$2:AD$41)</f>
        <v/>
      </c>
      <c r="AB5" s="10">
        <f>SUMPRODUCT(('Konten'!$B$2:$B$41=$A5)*'Konten'!$D$2:$D$41*'Konten'!AE$2:AE$41)</f>
        <v/>
      </c>
      <c r="AC5" s="10">
        <f>SUMPRODUCT(('Konten'!$B$2:$B$41=$A5)*'Konten'!$D$2:$D$41*'Konten'!AF$2:AF$41)</f>
        <v/>
      </c>
      <c r="AD5" s="10">
        <f>SUMPRODUCT(('Konten'!$B$2:$B$41=$A5)*'Konten'!$D$2:$D$41*'Konten'!AG$2:AG$41)</f>
        <v/>
      </c>
      <c r="AE5" s="10">
        <f>SUMPRODUCT(('Konten'!$B$2:$B$41=$A5)*'Konten'!$D$2:$D$41*'Konten'!AH$2:AH$41)</f>
        <v/>
      </c>
      <c r="AF5" s="10">
        <f>SUMPRODUCT(('Konten'!$B$2:$B$41=$A5)*'Konten'!$D$2:$D$41*'Konten'!AI$2:AI$41)</f>
        <v/>
      </c>
      <c r="AG5" s="10">
        <f>SUMPRODUCT(('Konten'!$B$2:$B$41=$A5)*'Konten'!$D$2:$D$41*'Konten'!AJ$2:AJ$41)</f>
        <v/>
      </c>
      <c r="AH5" s="10">
        <f>SUMPRODUCT(('Konten'!$B$2:$B$41=$A5)*'Konten'!$D$2:$D$41*'Konten'!AK$2:AK$41)</f>
        <v/>
      </c>
      <c r="AI5" s="10">
        <f>SUMPRODUCT(('Konten'!$B$2:$B$41=$A5)*'Konten'!$D$2:$D$41*'Konten'!AL$2:AL$41)</f>
        <v/>
      </c>
      <c r="AJ5" s="10">
        <f>SUMPRODUCT(('Konten'!$B$2:$B$41=$A5)*'Konten'!$D$2:$D$41*'Konten'!AM$2:AM$41)</f>
        <v/>
      </c>
      <c r="AK5" s="10">
        <f>SUMPRODUCT(('Konten'!$B$2:$B$41=$A5)*'Konten'!$D$2:$D$41*'Konten'!AN$2:AN$41)</f>
        <v/>
      </c>
    </row>
    <row r="6">
      <c r="A6" s="12" t="inlineStr">
        <is>
          <t>Immobilien</t>
        </is>
      </c>
      <c r="B6" s="10">
        <f>SUMPRODUCT(('Konten'!$B$2:$B$41=$A6)*'Konten'!$D$2:$D$41*'Konten'!E$2:E$41)</f>
        <v/>
      </c>
      <c r="C6" s="10">
        <f>SUMPRODUCT(('Konten'!$B$2:$B$41=$A6)*'Konten'!$D$2:$D$41*'Konten'!F$2:F$41)</f>
        <v/>
      </c>
      <c r="D6" s="10">
        <f>SUMPRODUCT(('Konten'!$B$2:$B$41=$A6)*'Konten'!$D$2:$D$41*'Konten'!G$2:G$41)</f>
        <v/>
      </c>
      <c r="E6" s="10">
        <f>SUMPRODUCT(('Konten'!$B$2:$B$41=$A6)*'Konten'!$D$2:$D$41*'Konten'!H$2:H$41)</f>
        <v/>
      </c>
      <c r="F6" s="10">
        <f>SUMPRODUCT(('Konten'!$B$2:$B$41=$A6)*'Konten'!$D$2:$D$41*'Konten'!I$2:I$41)</f>
        <v/>
      </c>
      <c r="G6" s="10">
        <f>SUMPRODUCT(('Konten'!$B$2:$B$41=$A6)*'Konten'!$D$2:$D$41*'Konten'!J$2:J$41)</f>
        <v/>
      </c>
      <c r="H6" s="10">
        <f>SUMPRODUCT(('Konten'!$B$2:$B$41=$A6)*'Konten'!$D$2:$D$41*'Konten'!K$2:K$41)</f>
        <v/>
      </c>
      <c r="I6" s="10">
        <f>SUMPRODUCT(('Konten'!$B$2:$B$41=$A6)*'Konten'!$D$2:$D$41*'Konten'!L$2:L$41)</f>
        <v/>
      </c>
      <c r="J6" s="10">
        <f>SUMPRODUCT(('Konten'!$B$2:$B$41=$A6)*'Konten'!$D$2:$D$41*'Konten'!M$2:M$41)</f>
        <v/>
      </c>
      <c r="K6" s="10">
        <f>SUMPRODUCT(('Konten'!$B$2:$B$41=$A6)*'Konten'!$D$2:$D$41*'Konten'!N$2:N$41)</f>
        <v/>
      </c>
      <c r="L6" s="10">
        <f>SUMPRODUCT(('Konten'!$B$2:$B$41=$A6)*'Konten'!$D$2:$D$41*'Konten'!O$2:O$41)</f>
        <v/>
      </c>
      <c r="M6" s="10">
        <f>SUMPRODUCT(('Konten'!$B$2:$B$41=$A6)*'Konten'!$D$2:$D$41*'Konten'!P$2:P$41)</f>
        <v/>
      </c>
      <c r="N6" s="10">
        <f>SUMPRODUCT(('Konten'!$B$2:$B$41=$A6)*'Konten'!$D$2:$D$41*'Konten'!Q$2:Q$41)</f>
        <v/>
      </c>
      <c r="O6" s="10">
        <f>SUMPRODUCT(('Konten'!$B$2:$B$41=$A6)*'Konten'!$D$2:$D$41*'Konten'!R$2:R$41)</f>
        <v/>
      </c>
      <c r="P6" s="10">
        <f>SUMPRODUCT(('Konten'!$B$2:$B$41=$A6)*'Konten'!$D$2:$D$41*'Konten'!S$2:S$41)</f>
        <v/>
      </c>
      <c r="Q6" s="10">
        <f>SUMPRODUCT(('Konten'!$B$2:$B$41=$A6)*'Konten'!$D$2:$D$41*'Konten'!T$2:T$41)</f>
        <v/>
      </c>
      <c r="R6" s="10">
        <f>SUMPRODUCT(('Konten'!$B$2:$B$41=$A6)*'Konten'!$D$2:$D$41*'Konten'!U$2:U$41)</f>
        <v/>
      </c>
      <c r="S6" s="10">
        <f>SUMPRODUCT(('Konten'!$B$2:$B$41=$A6)*'Konten'!$D$2:$D$41*'Konten'!V$2:V$41)</f>
        <v/>
      </c>
      <c r="T6" s="10">
        <f>SUMPRODUCT(('Konten'!$B$2:$B$41=$A6)*'Konten'!$D$2:$D$41*'Konten'!W$2:W$41)</f>
        <v/>
      </c>
      <c r="U6" s="10">
        <f>SUMPRODUCT(('Konten'!$B$2:$B$41=$A6)*'Konten'!$D$2:$D$41*'Konten'!X$2:X$41)</f>
        <v/>
      </c>
      <c r="V6" s="10">
        <f>SUMPRODUCT(('Konten'!$B$2:$B$41=$A6)*'Konten'!$D$2:$D$41*'Konten'!Y$2:Y$41)</f>
        <v/>
      </c>
      <c r="W6" s="10">
        <f>SUMPRODUCT(('Konten'!$B$2:$B$41=$A6)*'Konten'!$D$2:$D$41*'Konten'!Z$2:Z$41)</f>
        <v/>
      </c>
      <c r="X6" s="10">
        <f>SUMPRODUCT(('Konten'!$B$2:$B$41=$A6)*'Konten'!$D$2:$D$41*'Konten'!AA$2:AA$41)</f>
        <v/>
      </c>
      <c r="Y6" s="10">
        <f>SUMPRODUCT(('Konten'!$B$2:$B$41=$A6)*'Konten'!$D$2:$D$41*'Konten'!AB$2:AB$41)</f>
        <v/>
      </c>
      <c r="Z6" s="10">
        <f>SUMPRODUCT(('Konten'!$B$2:$B$41=$A6)*'Konten'!$D$2:$D$41*'Konten'!AC$2:AC$41)</f>
        <v/>
      </c>
      <c r="AA6" s="10">
        <f>SUMPRODUCT(('Konten'!$B$2:$B$41=$A6)*'Konten'!$D$2:$D$41*'Konten'!AD$2:AD$41)</f>
        <v/>
      </c>
      <c r="AB6" s="10">
        <f>SUMPRODUCT(('Konten'!$B$2:$B$41=$A6)*'Konten'!$D$2:$D$41*'Konten'!AE$2:AE$41)</f>
        <v/>
      </c>
      <c r="AC6" s="10">
        <f>SUMPRODUCT(('Konten'!$B$2:$B$41=$A6)*'Konten'!$D$2:$D$41*'Konten'!AF$2:AF$41)</f>
        <v/>
      </c>
      <c r="AD6" s="10">
        <f>SUMPRODUCT(('Konten'!$B$2:$B$41=$A6)*'Konten'!$D$2:$D$41*'Konten'!AG$2:AG$41)</f>
        <v/>
      </c>
      <c r="AE6" s="10">
        <f>SUMPRODUCT(('Konten'!$B$2:$B$41=$A6)*'Konten'!$D$2:$D$41*'Konten'!AH$2:AH$41)</f>
        <v/>
      </c>
      <c r="AF6" s="10">
        <f>SUMPRODUCT(('Konten'!$B$2:$B$41=$A6)*'Konten'!$D$2:$D$41*'Konten'!AI$2:AI$41)</f>
        <v/>
      </c>
      <c r="AG6" s="10">
        <f>SUMPRODUCT(('Konten'!$B$2:$B$41=$A6)*'Konten'!$D$2:$D$41*'Konten'!AJ$2:AJ$41)</f>
        <v/>
      </c>
      <c r="AH6" s="10">
        <f>SUMPRODUCT(('Konten'!$B$2:$B$41=$A6)*'Konten'!$D$2:$D$41*'Konten'!AK$2:AK$41)</f>
        <v/>
      </c>
      <c r="AI6" s="10">
        <f>SUMPRODUCT(('Konten'!$B$2:$B$41=$A6)*'Konten'!$D$2:$D$41*'Konten'!AL$2:AL$41)</f>
        <v/>
      </c>
      <c r="AJ6" s="10">
        <f>SUMPRODUCT(('Konten'!$B$2:$B$41=$A6)*'Konten'!$D$2:$D$41*'Konten'!AM$2:AM$41)</f>
        <v/>
      </c>
      <c r="AK6" s="10">
        <f>SUMPRODUCT(('Konten'!$B$2:$B$41=$A6)*'Konten'!$D$2:$D$41*'Konten'!AN$2:AN$41)</f>
        <v/>
      </c>
    </row>
    <row r="7">
      <c r="A7" s="13" t="inlineStr">
        <is>
          <t>Summe Vermögenswerte</t>
        </is>
      </c>
      <c r="B7" s="14">
        <f>SUM(B2:B6)</f>
        <v/>
      </c>
      <c r="C7" s="14">
        <f>SUM(C2:C6)</f>
        <v/>
      </c>
      <c r="D7" s="14">
        <f>SUM(D2:D6)</f>
        <v/>
      </c>
      <c r="E7" s="14">
        <f>SUM(E2:E6)</f>
        <v/>
      </c>
      <c r="F7" s="14">
        <f>SUM(F2:F6)</f>
        <v/>
      </c>
      <c r="G7" s="14">
        <f>SUM(G2:G6)</f>
        <v/>
      </c>
      <c r="H7" s="14">
        <f>SUM(H2:H6)</f>
        <v/>
      </c>
      <c r="I7" s="14">
        <f>SUM(I2:I6)</f>
        <v/>
      </c>
      <c r="J7" s="14">
        <f>SUM(J2:J6)</f>
        <v/>
      </c>
      <c r="K7" s="14">
        <f>SUM(K2:K6)</f>
        <v/>
      </c>
      <c r="L7" s="14">
        <f>SUM(L2:L6)</f>
        <v/>
      </c>
      <c r="M7" s="14">
        <f>SUM(M2:M6)</f>
        <v/>
      </c>
      <c r="N7" s="14">
        <f>SUM(N2:N6)</f>
        <v/>
      </c>
      <c r="O7" s="14">
        <f>SUM(O2:O6)</f>
        <v/>
      </c>
      <c r="P7" s="14">
        <f>SUM(P2:P6)</f>
        <v/>
      </c>
      <c r="Q7" s="14">
        <f>SUM(Q2:Q6)</f>
        <v/>
      </c>
      <c r="R7" s="14">
        <f>SUM(R2:R6)</f>
        <v/>
      </c>
      <c r="S7" s="14">
        <f>SUM(S2:S6)</f>
        <v/>
      </c>
      <c r="T7" s="14">
        <f>SUM(T2:T6)</f>
        <v/>
      </c>
      <c r="U7" s="14">
        <f>SUM(U2:U6)</f>
        <v/>
      </c>
      <c r="V7" s="14">
        <f>SUM(V2:V6)</f>
        <v/>
      </c>
      <c r="W7" s="14">
        <f>SUM(W2:W6)</f>
        <v/>
      </c>
      <c r="X7" s="14">
        <f>SUM(X2:X6)</f>
        <v/>
      </c>
      <c r="Y7" s="14">
        <f>SUM(Y2:Y6)</f>
        <v/>
      </c>
      <c r="Z7" s="14">
        <f>SUM(Z2:Z6)</f>
        <v/>
      </c>
      <c r="AA7" s="14">
        <f>SUM(AA2:AA6)</f>
        <v/>
      </c>
      <c r="AB7" s="14">
        <f>SUM(AB2:AB6)</f>
        <v/>
      </c>
      <c r="AC7" s="14">
        <f>SUM(AC2:AC6)</f>
        <v/>
      </c>
      <c r="AD7" s="14">
        <f>SUM(AD2:AD6)</f>
        <v/>
      </c>
      <c r="AE7" s="14">
        <f>SUM(AE2:AE6)</f>
        <v/>
      </c>
      <c r="AF7" s="14">
        <f>SUM(AF2:AF6)</f>
        <v/>
      </c>
      <c r="AG7" s="14">
        <f>SUM(AG2:AG6)</f>
        <v/>
      </c>
      <c r="AH7" s="14">
        <f>SUM(AH2:AH6)</f>
        <v/>
      </c>
      <c r="AI7" s="14">
        <f>SUM(AI2:AI6)</f>
        <v/>
      </c>
      <c r="AJ7" s="14">
        <f>SUM(AJ2:AJ6)</f>
        <v/>
      </c>
      <c r="AK7" s="14">
        <f>SUM(AK2:AK6)</f>
        <v/>
      </c>
    </row>
    <row r="8">
      <c r="A8" s="15" t="inlineStr">
        <is>
          <t>Summe Schulden</t>
        </is>
      </c>
      <c r="B8" s="16">
        <f>SUMPRODUCT(('Konten'!$B$2:$B$41="Schulden")*'Konten'!$D$2:$D$41*'Konten'!E$2:E$41)</f>
        <v/>
      </c>
      <c r="C8" s="16">
        <f>SUMPRODUCT(('Konten'!$B$2:$B$41="Schulden")*'Konten'!$D$2:$D$41*'Konten'!F$2:F$41)</f>
        <v/>
      </c>
      <c r="D8" s="16">
        <f>SUMPRODUCT(('Konten'!$B$2:$B$41="Schulden")*'Konten'!$D$2:$D$41*'Konten'!G$2:G$41)</f>
        <v/>
      </c>
      <c r="E8" s="16">
        <f>SUMPRODUCT(('Konten'!$B$2:$B$41="Schulden")*'Konten'!$D$2:$D$41*'Konten'!H$2:H$41)</f>
        <v/>
      </c>
      <c r="F8" s="16">
        <f>SUMPRODUCT(('Konten'!$B$2:$B$41="Schulden")*'Konten'!$D$2:$D$41*'Konten'!I$2:I$41)</f>
        <v/>
      </c>
      <c r="G8" s="16">
        <f>SUMPRODUCT(('Konten'!$B$2:$B$41="Schulden")*'Konten'!$D$2:$D$41*'Konten'!J$2:J$41)</f>
        <v/>
      </c>
      <c r="H8" s="16">
        <f>SUMPRODUCT(('Konten'!$B$2:$B$41="Schulden")*'Konten'!$D$2:$D$41*'Konten'!K$2:K$41)</f>
        <v/>
      </c>
      <c r="I8" s="16">
        <f>SUMPRODUCT(('Konten'!$B$2:$B$41="Schulden")*'Konten'!$D$2:$D$41*'Konten'!L$2:L$41)</f>
        <v/>
      </c>
      <c r="J8" s="16">
        <f>SUMPRODUCT(('Konten'!$B$2:$B$41="Schulden")*'Konten'!$D$2:$D$41*'Konten'!M$2:M$41)</f>
        <v/>
      </c>
      <c r="K8" s="16">
        <f>SUMPRODUCT(('Konten'!$B$2:$B$41="Schulden")*'Konten'!$D$2:$D$41*'Konten'!N$2:N$41)</f>
        <v/>
      </c>
      <c r="L8" s="16">
        <f>SUMPRODUCT(('Konten'!$B$2:$B$41="Schulden")*'Konten'!$D$2:$D$41*'Konten'!O$2:O$41)</f>
        <v/>
      </c>
      <c r="M8" s="16">
        <f>SUMPRODUCT(('Konten'!$B$2:$B$41="Schulden")*'Konten'!$D$2:$D$41*'Konten'!P$2:P$41)</f>
        <v/>
      </c>
      <c r="N8" s="16">
        <f>SUMPRODUCT(('Konten'!$B$2:$B$41="Schulden")*'Konten'!$D$2:$D$41*'Konten'!Q$2:Q$41)</f>
        <v/>
      </c>
      <c r="O8" s="16">
        <f>SUMPRODUCT(('Konten'!$B$2:$B$41="Schulden")*'Konten'!$D$2:$D$41*'Konten'!R$2:R$41)</f>
        <v/>
      </c>
      <c r="P8" s="16">
        <f>SUMPRODUCT(('Konten'!$B$2:$B$41="Schulden")*'Konten'!$D$2:$D$41*'Konten'!S$2:S$41)</f>
        <v/>
      </c>
      <c r="Q8" s="16">
        <f>SUMPRODUCT(('Konten'!$B$2:$B$41="Schulden")*'Konten'!$D$2:$D$41*'Konten'!T$2:T$41)</f>
        <v/>
      </c>
      <c r="R8" s="16">
        <f>SUMPRODUCT(('Konten'!$B$2:$B$41="Schulden")*'Konten'!$D$2:$D$41*'Konten'!U$2:U$41)</f>
        <v/>
      </c>
      <c r="S8" s="16">
        <f>SUMPRODUCT(('Konten'!$B$2:$B$41="Schulden")*'Konten'!$D$2:$D$41*'Konten'!V$2:V$41)</f>
        <v/>
      </c>
      <c r="T8" s="16">
        <f>SUMPRODUCT(('Konten'!$B$2:$B$41="Schulden")*'Konten'!$D$2:$D$41*'Konten'!W$2:W$41)</f>
        <v/>
      </c>
      <c r="U8" s="16">
        <f>SUMPRODUCT(('Konten'!$B$2:$B$41="Schulden")*'Konten'!$D$2:$D$41*'Konten'!X$2:X$41)</f>
        <v/>
      </c>
      <c r="V8" s="16">
        <f>SUMPRODUCT(('Konten'!$B$2:$B$41="Schulden")*'Konten'!$D$2:$D$41*'Konten'!Y$2:Y$41)</f>
        <v/>
      </c>
      <c r="W8" s="16">
        <f>SUMPRODUCT(('Konten'!$B$2:$B$41="Schulden")*'Konten'!$D$2:$D$41*'Konten'!Z$2:Z$41)</f>
        <v/>
      </c>
      <c r="X8" s="16">
        <f>SUMPRODUCT(('Konten'!$B$2:$B$41="Schulden")*'Konten'!$D$2:$D$41*'Konten'!AA$2:AA$41)</f>
        <v/>
      </c>
      <c r="Y8" s="16">
        <f>SUMPRODUCT(('Konten'!$B$2:$B$41="Schulden")*'Konten'!$D$2:$D$41*'Konten'!AB$2:AB$41)</f>
        <v/>
      </c>
      <c r="Z8" s="16">
        <f>SUMPRODUCT(('Konten'!$B$2:$B$41="Schulden")*'Konten'!$D$2:$D$41*'Konten'!AC$2:AC$41)</f>
        <v/>
      </c>
      <c r="AA8" s="16">
        <f>SUMPRODUCT(('Konten'!$B$2:$B$41="Schulden")*'Konten'!$D$2:$D$41*'Konten'!AD$2:AD$41)</f>
        <v/>
      </c>
      <c r="AB8" s="16">
        <f>SUMPRODUCT(('Konten'!$B$2:$B$41="Schulden")*'Konten'!$D$2:$D$41*'Konten'!AE$2:AE$41)</f>
        <v/>
      </c>
      <c r="AC8" s="16">
        <f>SUMPRODUCT(('Konten'!$B$2:$B$41="Schulden")*'Konten'!$D$2:$D$41*'Konten'!AF$2:AF$41)</f>
        <v/>
      </c>
      <c r="AD8" s="16">
        <f>SUMPRODUCT(('Konten'!$B$2:$B$41="Schulden")*'Konten'!$D$2:$D$41*'Konten'!AG$2:AG$41)</f>
        <v/>
      </c>
      <c r="AE8" s="16">
        <f>SUMPRODUCT(('Konten'!$B$2:$B$41="Schulden")*'Konten'!$D$2:$D$41*'Konten'!AH$2:AH$41)</f>
        <v/>
      </c>
      <c r="AF8" s="16">
        <f>SUMPRODUCT(('Konten'!$B$2:$B$41="Schulden")*'Konten'!$D$2:$D$41*'Konten'!AI$2:AI$41)</f>
        <v/>
      </c>
      <c r="AG8" s="16">
        <f>SUMPRODUCT(('Konten'!$B$2:$B$41="Schulden")*'Konten'!$D$2:$D$41*'Konten'!AJ$2:AJ$41)</f>
        <v/>
      </c>
      <c r="AH8" s="16">
        <f>SUMPRODUCT(('Konten'!$B$2:$B$41="Schulden")*'Konten'!$D$2:$D$41*'Konten'!AK$2:AK$41)</f>
        <v/>
      </c>
      <c r="AI8" s="16">
        <f>SUMPRODUCT(('Konten'!$B$2:$B$41="Schulden")*'Konten'!$D$2:$D$41*'Konten'!AL$2:AL$41)</f>
        <v/>
      </c>
      <c r="AJ8" s="16">
        <f>SUMPRODUCT(('Konten'!$B$2:$B$41="Schulden")*'Konten'!$D$2:$D$41*'Konten'!AM$2:AM$41)</f>
        <v/>
      </c>
      <c r="AK8" s="16">
        <f>SUMPRODUCT(('Konten'!$B$2:$B$41="Schulden")*'Konten'!$D$2:$D$41*'Konten'!AN$2:AN$41)</f>
        <v/>
      </c>
    </row>
    <row r="9">
      <c r="A9" s="13" t="inlineStr">
        <is>
          <t>Nettovermögen</t>
        </is>
      </c>
      <c r="B9" s="14">
        <f>IF(COUNT('Konten'!E$2:E$41)=0,NA(),B7-B8)</f>
        <v/>
      </c>
      <c r="C9" s="14">
        <f>IF(COUNT('Konten'!F$2:F$41)=0,NA(),C7-C8)</f>
        <v/>
      </c>
      <c r="D9" s="14">
        <f>IF(COUNT('Konten'!G$2:G$41)=0,NA(),D7-D8)</f>
        <v/>
      </c>
      <c r="E9" s="14">
        <f>IF(COUNT('Konten'!H$2:H$41)=0,NA(),E7-E8)</f>
        <v/>
      </c>
      <c r="F9" s="14">
        <f>IF(COUNT('Konten'!I$2:I$41)=0,NA(),F7-F8)</f>
        <v/>
      </c>
      <c r="G9" s="14">
        <f>IF(COUNT('Konten'!J$2:J$41)=0,NA(),G7-G8)</f>
        <v/>
      </c>
      <c r="H9" s="14">
        <f>IF(COUNT('Konten'!K$2:K$41)=0,NA(),H7-H8)</f>
        <v/>
      </c>
      <c r="I9" s="14">
        <f>IF(COUNT('Konten'!L$2:L$41)=0,NA(),I7-I8)</f>
        <v/>
      </c>
      <c r="J9" s="14">
        <f>IF(COUNT('Konten'!M$2:M$41)=0,NA(),J7-J8)</f>
        <v/>
      </c>
      <c r="K9" s="14">
        <f>IF(COUNT('Konten'!N$2:N$41)=0,NA(),K7-K8)</f>
        <v/>
      </c>
      <c r="L9" s="14">
        <f>IF(COUNT('Konten'!O$2:O$41)=0,NA(),L7-L8)</f>
        <v/>
      </c>
      <c r="M9" s="14">
        <f>IF(COUNT('Konten'!P$2:P$41)=0,NA(),M7-M8)</f>
        <v/>
      </c>
      <c r="N9" s="14">
        <f>IF(COUNT('Konten'!Q$2:Q$41)=0,NA(),N7-N8)</f>
        <v/>
      </c>
      <c r="O9" s="14">
        <f>IF(COUNT('Konten'!R$2:R$41)=0,NA(),O7-O8)</f>
        <v/>
      </c>
      <c r="P9" s="14">
        <f>IF(COUNT('Konten'!S$2:S$41)=0,NA(),P7-P8)</f>
        <v/>
      </c>
      <c r="Q9" s="14">
        <f>IF(COUNT('Konten'!T$2:T$41)=0,NA(),Q7-Q8)</f>
        <v/>
      </c>
      <c r="R9" s="14">
        <f>IF(COUNT('Konten'!U$2:U$41)=0,NA(),R7-R8)</f>
        <v/>
      </c>
      <c r="S9" s="14">
        <f>IF(COUNT('Konten'!V$2:V$41)=0,NA(),S7-S8)</f>
        <v/>
      </c>
      <c r="T9" s="14">
        <f>IF(COUNT('Konten'!W$2:W$41)=0,NA(),T7-T8)</f>
        <v/>
      </c>
      <c r="U9" s="14">
        <f>IF(COUNT('Konten'!X$2:X$41)=0,NA(),U7-U8)</f>
        <v/>
      </c>
      <c r="V9" s="14">
        <f>IF(COUNT('Konten'!Y$2:Y$41)=0,NA(),V7-V8)</f>
        <v/>
      </c>
      <c r="W9" s="14">
        <f>IF(COUNT('Konten'!Z$2:Z$41)=0,NA(),W7-W8)</f>
        <v/>
      </c>
      <c r="X9" s="14">
        <f>IF(COUNT('Konten'!AA$2:AA$41)=0,NA(),X7-X8)</f>
        <v/>
      </c>
      <c r="Y9" s="14">
        <f>IF(COUNT('Konten'!AB$2:AB$41)=0,NA(),Y7-Y8)</f>
        <v/>
      </c>
      <c r="Z9" s="14">
        <f>IF(COUNT('Konten'!AC$2:AC$41)=0,NA(),Z7-Z8)</f>
        <v/>
      </c>
      <c r="AA9" s="14">
        <f>IF(COUNT('Konten'!AD$2:AD$41)=0,NA(),AA7-AA8)</f>
        <v/>
      </c>
      <c r="AB9" s="14">
        <f>IF(COUNT('Konten'!AE$2:AE$41)=0,NA(),AB7-AB8)</f>
        <v/>
      </c>
      <c r="AC9" s="14">
        <f>IF(COUNT('Konten'!AF$2:AF$41)=0,NA(),AC7-AC8)</f>
        <v/>
      </c>
      <c r="AD9" s="14">
        <f>IF(COUNT('Konten'!AG$2:AG$41)=0,NA(),AD7-AD8)</f>
        <v/>
      </c>
      <c r="AE9" s="14">
        <f>IF(COUNT('Konten'!AH$2:AH$41)=0,NA(),AE7-AE8)</f>
        <v/>
      </c>
      <c r="AF9" s="14">
        <f>IF(COUNT('Konten'!AI$2:AI$41)=0,NA(),AF7-AF8)</f>
        <v/>
      </c>
      <c r="AG9" s="14">
        <f>IF(COUNT('Konten'!AJ$2:AJ$41)=0,NA(),AG7-AG8)</f>
        <v/>
      </c>
      <c r="AH9" s="14">
        <f>IF(COUNT('Konten'!AK$2:AK$41)=0,NA(),AH7-AH8)</f>
        <v/>
      </c>
      <c r="AI9" s="14">
        <f>IF(COUNT('Konten'!AL$2:AL$41)=0,NA(),AI7-AI8)</f>
        <v/>
      </c>
      <c r="AJ9" s="14">
        <f>IF(COUNT('Konten'!AM$2:AM$41)=0,NA(),AJ7-AJ8)</f>
        <v/>
      </c>
      <c r="AK9" s="14">
        <f>IF(COUNT('Konten'!AN$2:AN$41)=0,NA(),AK7-AK8)</f>
        <v/>
      </c>
    </row>
    <row r="10">
      <c r="A10" s="12" t="inlineStr">
        <is>
          <t>Veränderung zum Vormonat</t>
        </is>
      </c>
      <c r="B10" s="10" t="n"/>
      <c r="C10" s="10">
        <f>IF(OR(ISNA(C9),ISNA(B9)),"",C9-B9)</f>
        <v/>
      </c>
      <c r="D10" s="10">
        <f>IF(OR(ISNA(D9),ISNA(C9)),"",D9-C9)</f>
        <v/>
      </c>
      <c r="E10" s="10">
        <f>IF(OR(ISNA(E9),ISNA(D9)),"",E9-D9)</f>
        <v/>
      </c>
      <c r="F10" s="10">
        <f>IF(OR(ISNA(F9),ISNA(E9)),"",F9-E9)</f>
        <v/>
      </c>
      <c r="G10" s="10">
        <f>IF(OR(ISNA(G9),ISNA(F9)),"",G9-F9)</f>
        <v/>
      </c>
      <c r="H10" s="10">
        <f>IF(OR(ISNA(H9),ISNA(G9)),"",H9-G9)</f>
        <v/>
      </c>
      <c r="I10" s="10">
        <f>IF(OR(ISNA(I9),ISNA(H9)),"",I9-H9)</f>
        <v/>
      </c>
      <c r="J10" s="10">
        <f>IF(OR(ISNA(J9),ISNA(I9)),"",J9-I9)</f>
        <v/>
      </c>
      <c r="K10" s="10">
        <f>IF(OR(ISNA(K9),ISNA(J9)),"",K9-J9)</f>
        <v/>
      </c>
      <c r="L10" s="10">
        <f>IF(OR(ISNA(L9),ISNA(K9)),"",L9-K9)</f>
        <v/>
      </c>
      <c r="M10" s="10">
        <f>IF(OR(ISNA(M9),ISNA(L9)),"",M9-L9)</f>
        <v/>
      </c>
      <c r="N10" s="10">
        <f>IF(OR(ISNA(N9),ISNA(M9)),"",N9-M9)</f>
        <v/>
      </c>
      <c r="O10" s="10">
        <f>IF(OR(ISNA(O9),ISNA(N9)),"",O9-N9)</f>
        <v/>
      </c>
      <c r="P10" s="10">
        <f>IF(OR(ISNA(P9),ISNA(O9)),"",P9-O9)</f>
        <v/>
      </c>
      <c r="Q10" s="10">
        <f>IF(OR(ISNA(Q9),ISNA(P9)),"",Q9-P9)</f>
        <v/>
      </c>
      <c r="R10" s="10">
        <f>IF(OR(ISNA(R9),ISNA(Q9)),"",R9-Q9)</f>
        <v/>
      </c>
      <c r="S10" s="10">
        <f>IF(OR(ISNA(S9),ISNA(R9)),"",S9-R9)</f>
        <v/>
      </c>
      <c r="T10" s="10">
        <f>IF(OR(ISNA(T9),ISNA(S9)),"",T9-S9)</f>
        <v/>
      </c>
      <c r="U10" s="10">
        <f>IF(OR(ISNA(U9),ISNA(T9)),"",U9-T9)</f>
        <v/>
      </c>
      <c r="V10" s="10">
        <f>IF(OR(ISNA(V9),ISNA(U9)),"",V9-U9)</f>
        <v/>
      </c>
      <c r="W10" s="10">
        <f>IF(OR(ISNA(W9),ISNA(V9)),"",W9-V9)</f>
        <v/>
      </c>
      <c r="X10" s="10">
        <f>IF(OR(ISNA(X9),ISNA(W9)),"",X9-W9)</f>
        <v/>
      </c>
      <c r="Y10" s="10">
        <f>IF(OR(ISNA(Y9),ISNA(X9)),"",Y9-X9)</f>
        <v/>
      </c>
      <c r="Z10" s="10">
        <f>IF(OR(ISNA(Z9),ISNA(Y9)),"",Z9-Y9)</f>
        <v/>
      </c>
      <c r="AA10" s="10">
        <f>IF(OR(ISNA(AA9),ISNA(Z9)),"",AA9-Z9)</f>
        <v/>
      </c>
      <c r="AB10" s="10">
        <f>IF(OR(ISNA(AB9),ISNA(AA9)),"",AB9-AA9)</f>
        <v/>
      </c>
      <c r="AC10" s="10">
        <f>IF(OR(ISNA(AC9),ISNA(AB9)),"",AC9-AB9)</f>
        <v/>
      </c>
      <c r="AD10" s="10">
        <f>IF(OR(ISNA(AD9),ISNA(AC9)),"",AD9-AC9)</f>
        <v/>
      </c>
      <c r="AE10" s="10">
        <f>IF(OR(ISNA(AE9),ISNA(AD9)),"",AE9-AD9)</f>
        <v/>
      </c>
      <c r="AF10" s="10">
        <f>IF(OR(ISNA(AF9),ISNA(AE9)),"",AF9-AE9)</f>
        <v/>
      </c>
      <c r="AG10" s="10">
        <f>IF(OR(ISNA(AG9),ISNA(AF9)),"",AG9-AF9)</f>
        <v/>
      </c>
      <c r="AH10" s="10">
        <f>IF(OR(ISNA(AH9),ISNA(AG9)),"",AH9-AG9)</f>
        <v/>
      </c>
      <c r="AI10" s="10">
        <f>IF(OR(ISNA(AI9),ISNA(AH9)),"",AI9-AH9)</f>
        <v/>
      </c>
      <c r="AJ10" s="10">
        <f>IF(OR(ISNA(AJ9),ISNA(AI9)),"",AJ9-AI9)</f>
        <v/>
      </c>
      <c r="AK10" s="10">
        <f>IF(OR(ISNA(AK9),ISNA(AJ9)),"",AK9-AJ9)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44" customWidth="1" min="1" max="1"/>
    <col width="38" customWidth="1" min="2" max="2"/>
  </cols>
  <sheetData>
    <row r="1">
      <c r="A1" s="17" t="inlineStr">
        <is>
          <t>Basiswährung (alles wird in diese umgerechnet):</t>
        </is>
      </c>
      <c r="B1" s="18" t="inlineStr">
        <is>
          <t>EUR</t>
        </is>
      </c>
    </row>
    <row r="3">
      <c r="A3" s="6" t="inlineStr">
        <is>
          <t>Währungscode</t>
        </is>
      </c>
      <c r="B3" s="6" t="inlineStr">
        <is>
          <t>Wert von 1 Einheit in Ihrer Basiswährung</t>
        </is>
      </c>
    </row>
    <row r="4">
      <c r="A4" s="8" t="inlineStr">
        <is>
          <t>EUR</t>
        </is>
      </c>
      <c r="B4" s="19" t="n">
        <v>1</v>
      </c>
    </row>
    <row r="5">
      <c r="A5" s="8" t="inlineStr">
        <is>
          <t>USD</t>
        </is>
      </c>
      <c r="B5" s="19" t="n">
        <v>0.854701</v>
      </c>
    </row>
    <row r="6">
      <c r="A6" s="8" t="inlineStr">
        <is>
          <t>GBP</t>
        </is>
      </c>
      <c r="B6" s="19" t="n">
        <v>1.153846</v>
      </c>
    </row>
    <row r="7">
      <c r="A7" s="8" t="inlineStr">
        <is>
          <t>CHF</t>
        </is>
      </c>
      <c r="B7" s="19" t="n">
        <v>1.076923</v>
      </c>
    </row>
    <row r="8">
      <c r="A8" s="8" t="inlineStr">
        <is>
          <t>JPY</t>
        </is>
      </c>
      <c r="B8" s="19" t="n">
        <v>0.005897</v>
      </c>
    </row>
    <row r="9">
      <c r="A9" s="8" t="inlineStr">
        <is>
          <t>CAD</t>
        </is>
      </c>
      <c r="B9" s="19" t="n">
        <v>0.623932</v>
      </c>
    </row>
    <row r="10">
      <c r="A10" s="8" t="inlineStr">
        <is>
          <t>AUD</t>
        </is>
      </c>
      <c r="B10" s="19" t="n">
        <v>0.564103</v>
      </c>
    </row>
    <row r="11">
      <c r="A11" s="8" t="inlineStr">
        <is>
          <t>NZD</t>
        </is>
      </c>
      <c r="B11" s="19" t="n">
        <v>0.5213680000000001</v>
      </c>
    </row>
    <row r="12">
      <c r="A12" s="8" t="inlineStr">
        <is>
          <t>SEK</t>
        </is>
      </c>
      <c r="B12" s="19" t="n">
        <v>0.089744</v>
      </c>
    </row>
    <row r="13">
      <c r="A13" s="8" t="inlineStr">
        <is>
          <t>NOK</t>
        </is>
      </c>
      <c r="B13" s="19" t="n">
        <v>0.084615</v>
      </c>
    </row>
    <row r="14">
      <c r="A14" s="8" t="inlineStr">
        <is>
          <t>DKK</t>
        </is>
      </c>
      <c r="B14" s="19" t="n">
        <v>0.134188</v>
      </c>
    </row>
    <row r="15">
      <c r="A15" s="8" t="inlineStr">
        <is>
          <t>PLN</t>
        </is>
      </c>
      <c r="B15" s="19" t="n">
        <v>0.235043</v>
      </c>
    </row>
    <row r="16">
      <c r="A16" s="8" t="inlineStr">
        <is>
          <t>CZK</t>
        </is>
      </c>
      <c r="B16" s="19" t="n">
        <v>0.041026</v>
      </c>
    </row>
    <row r="17">
      <c r="A17" s="8" t="inlineStr">
        <is>
          <t>HUF</t>
        </is>
      </c>
      <c r="B17" s="19" t="n">
        <v>0.002479</v>
      </c>
    </row>
    <row r="18">
      <c r="A18" s="8" t="inlineStr">
        <is>
          <t>BRL</t>
        </is>
      </c>
      <c r="B18" s="19" t="n">
        <v>0.153846</v>
      </c>
    </row>
    <row r="19">
      <c r="A19" s="8" t="inlineStr">
        <is>
          <t>MXN</t>
        </is>
      </c>
      <c r="B19" s="19" t="n">
        <v>0.046154</v>
      </c>
    </row>
    <row r="20">
      <c r="A20" s="8" t="inlineStr">
        <is>
          <t>INR</t>
        </is>
      </c>
      <c r="B20" s="19" t="n">
        <v>0.010256</v>
      </c>
    </row>
    <row r="21">
      <c r="A21" s="8" t="inlineStr">
        <is>
          <t>SGD</t>
        </is>
      </c>
      <c r="B21" s="19" t="n">
        <v>0.666667</v>
      </c>
    </row>
    <row r="22">
      <c r="A22" s="8" t="inlineStr">
        <is>
          <t>HKD</t>
        </is>
      </c>
      <c r="B22" s="19" t="n">
        <v>0.109402</v>
      </c>
    </row>
    <row r="23">
      <c r="A23" s="8" t="inlineStr">
        <is>
          <t>ZAR</t>
        </is>
      </c>
      <c r="B23" s="19" t="n">
        <v>0.047863</v>
      </c>
    </row>
    <row r="25">
      <c r="A25" s="20" t="inlineStr">
        <is>
          <t>Die Kurse sind manuell. Zum Aktualisieren z. B. „CHF in EUR" suchen und die Zahl eintragen — einmal im Monat reicht völlig.</t>
        </is>
      </c>
    </row>
    <row r="26"/>
    <row r="27"/>
  </sheetData>
  <mergeCells count="1">
    <mergeCell ref="A25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2026-07-10T09:26:16Z</dcterms:created>
  <dcterms:modified xsi:type="dcterms:W3CDTF">2026-07-10T09:26:16Z</dcterms:modified>
</cp:coreProperties>
</file>